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ensProjects\ER Guidance Revisions\"/>
    </mc:Choice>
  </mc:AlternateContent>
  <bookViews>
    <workbookView xWindow="0" yWindow="0" windowWidth="23040" windowHeight="10836" tabRatio="853" firstSheet="10" activeTab="16"/>
  </bookViews>
  <sheets>
    <sheet name="Introduction" sheetId="83" r:id="rId1"/>
    <sheet name="Contents" sheetId="76" r:id="rId2"/>
    <sheet name="Equations" sheetId="84" r:id="rId3"/>
    <sheet name="Input" sheetId="7" r:id="rId4"/>
    <sheet name="Capital Costs" sheetId="1" r:id="rId5"/>
    <sheet name="Project Life Cycle" sheetId="77" r:id="rId6"/>
    <sheet name="Replacement Costs - Entry" sheetId="2" r:id="rId7"/>
    <sheet name="Replace Costs - Results 1-5" sheetId="4" r:id="rId8"/>
    <sheet name="Replace Costs-Results 6-10" sheetId="8" r:id="rId9"/>
    <sheet name="Replace Costs-Results 11-15" sheetId="9" r:id="rId10"/>
    <sheet name="Replace Costs-Results 16-20" sheetId="10" r:id="rId11"/>
    <sheet name="Yearly O&amp;M Costs 1-10" sheetId="3" r:id="rId12"/>
    <sheet name="Yearly O&amp;M Costs 11-20" sheetId="47" r:id="rId13"/>
    <sheet name="Inter O&amp;M Entry" sheetId="48" r:id="rId14"/>
    <sheet name="Inter O&amp;M 1-10" sheetId="49" r:id="rId15"/>
    <sheet name="Inter O&amp;M 11-20" sheetId="50" r:id="rId16"/>
    <sheet name="2Capital Costs" sheetId="11" r:id="rId17"/>
    <sheet name="2Project Life Cycle" sheetId="78" r:id="rId18"/>
    <sheet name="2Replacement Costs - Entry" sheetId="16" r:id="rId19"/>
    <sheet name="2Replace Costs - Results 1-5" sheetId="21" r:id="rId20"/>
    <sheet name="2Replace Costs-Results 6-10" sheetId="26" r:id="rId21"/>
    <sheet name="2Replace Costs-Results 11-15" sheetId="31" r:id="rId22"/>
    <sheet name="2Replace Costs-Results 16-20" sheetId="36" r:id="rId23"/>
    <sheet name="2Yearly O&amp;M Costs 1-10" sheetId="51" r:id="rId24"/>
    <sheet name="2Yearly O&amp;M Costs 11-20" sheetId="52" r:id="rId25"/>
    <sheet name="2Inter O&amp;M Entry" sheetId="53" r:id="rId26"/>
    <sheet name="2Inter O&amp;M 1-10" sheetId="54" r:id="rId27"/>
    <sheet name="2Inter O&amp;M 11-20" sheetId="55" r:id="rId28"/>
    <sheet name="3Capital Costs" sheetId="12" r:id="rId29"/>
    <sheet name="3Project Life Cycle" sheetId="79" r:id="rId30"/>
    <sheet name="3Replacement Costs - Entry" sheetId="17" r:id="rId31"/>
    <sheet name="3Replace Costs - Results 1-5" sheetId="22" r:id="rId32"/>
    <sheet name="3Replace Costs-Results 6-10" sheetId="27" r:id="rId33"/>
    <sheet name="3Replace Costs-Results 11-15" sheetId="32" r:id="rId34"/>
    <sheet name="3Replace Costs-Results 16-20" sheetId="37" r:id="rId35"/>
    <sheet name="3Yearly O&amp;M Costs 1-10" sheetId="56" r:id="rId36"/>
    <sheet name="3Yearly O&amp;M Costs 11-20" sheetId="57" r:id="rId37"/>
    <sheet name="3Inter O&amp;M Entry" sheetId="58" r:id="rId38"/>
    <sheet name="3Inter O&amp;M 1-10" sheetId="59" r:id="rId39"/>
    <sheet name="3Inter O&amp;M 11-20" sheetId="60" r:id="rId40"/>
    <sheet name="4Capital Costs" sheetId="13" r:id="rId41"/>
    <sheet name="4Project Life Cycle" sheetId="80" r:id="rId42"/>
    <sheet name="4Replacement Costs - Entry" sheetId="18" r:id="rId43"/>
    <sheet name="4Replace Costs - Results 1-5" sheetId="23" r:id="rId44"/>
    <sheet name="4Replace Costs-Results 6-10" sheetId="28" r:id="rId45"/>
    <sheet name="4Replace Costs-Results 11-15" sheetId="33" r:id="rId46"/>
    <sheet name="4Replace Costs-Results 16-20" sheetId="38" r:id="rId47"/>
    <sheet name="4Yearly O&amp;M Costs 1-10" sheetId="61" r:id="rId48"/>
    <sheet name="4Yearly O&amp;M Costs 11-20" sheetId="62" r:id="rId49"/>
    <sheet name="4Inter O&amp;M Entry" sheetId="63" r:id="rId50"/>
    <sheet name="4Inter O&amp;M 1-10" sheetId="64" r:id="rId51"/>
    <sheet name="4Inter O&amp;M 11-20" sheetId="65" r:id="rId52"/>
    <sheet name="5Capital Costs" sheetId="14" r:id="rId53"/>
    <sheet name="5Project Life Cycle" sheetId="81" r:id="rId54"/>
    <sheet name="5Replacement Costs - Entry" sheetId="19" r:id="rId55"/>
    <sheet name="5Replace Costs - Results 1-5" sheetId="24" r:id="rId56"/>
    <sheet name="5Replace Costs-Results 6-10" sheetId="29" r:id="rId57"/>
    <sheet name="5Replace Costs-Results 11-15" sheetId="34" r:id="rId58"/>
    <sheet name="5Replace Costs-Results 16-20" sheetId="39" r:id="rId59"/>
    <sheet name="5Yearly O&amp;M Costs 1-10" sheetId="66" r:id="rId60"/>
    <sheet name="5Yearly O&amp;M Costs 11-20" sheetId="67" r:id="rId61"/>
    <sheet name="5Inter O&amp;M Entry" sheetId="68" r:id="rId62"/>
    <sheet name="5Inter O&amp;M 1-10" sheetId="69" r:id="rId63"/>
    <sheet name="5Inter O&amp;M 11-20" sheetId="70" r:id="rId64"/>
    <sheet name="6Capital Costs" sheetId="15" r:id="rId65"/>
    <sheet name="6Project Life Cycle" sheetId="82" r:id="rId66"/>
    <sheet name="6Replacement Costs - Entry" sheetId="20" r:id="rId67"/>
    <sheet name="6Replace Costs - Results 1-5" sheetId="25" r:id="rId68"/>
    <sheet name="6Replace Costs-Results 6-10" sheetId="30" r:id="rId69"/>
    <sheet name="6Replace Costs-Results 11-15" sheetId="35" r:id="rId70"/>
    <sheet name="6Replace Costs-Results 16-20" sheetId="40" r:id="rId71"/>
    <sheet name="6Yearly O&amp;M Costs 1-10" sheetId="71" r:id="rId72"/>
    <sheet name="6Yearly O&amp;M Costs 11-20" sheetId="72" r:id="rId73"/>
    <sheet name="6Inter O&amp;M Entry" sheetId="73" r:id="rId74"/>
    <sheet name="6Inter O&amp;M 1-10" sheetId="74" r:id="rId75"/>
    <sheet name="6Inter O&amp;M 11-20" sheetId="75" r:id="rId76"/>
    <sheet name="Total Present Worth" sheetId="6" r:id="rId77"/>
    <sheet name="CCI-MCI" sheetId="46" state="hidden" r:id="rId78"/>
  </sheets>
  <definedNames>
    <definedName name="_xlnm.Print_Area" localSheetId="7">'Replace Costs - Results 1-5'!$A$1:$I$37</definedName>
    <definedName name="_xlnm.Print_Area" localSheetId="8">'Replace Costs-Results 6-10'!$A$1:$I$37</definedName>
    <definedName name="_xlnm.Print_Titles" localSheetId="16">'2Capital Costs'!$2:$8</definedName>
    <definedName name="_xlnm.Print_Titles" localSheetId="25">'2Inter O&amp;M Entry'!$A:$D,'2Inter O&amp;M Entry'!$1:$8</definedName>
    <definedName name="_xlnm.Print_Titles" localSheetId="19">'2Replace Costs - Results 1-5'!$A:$D,'2Replace Costs - Results 1-5'!$1:$7</definedName>
    <definedName name="_xlnm.Print_Titles" localSheetId="21">'2Replace Costs-Results 11-15'!$A:$D,'2Replace Costs-Results 11-15'!$1:$7</definedName>
    <definedName name="_xlnm.Print_Titles" localSheetId="22">'2Replace Costs-Results 16-20'!$A:$D,'2Replace Costs-Results 16-20'!$1:$7</definedName>
    <definedName name="_xlnm.Print_Titles" localSheetId="20">'2Replace Costs-Results 6-10'!$A:$D,'2Replace Costs-Results 6-10'!$1:$7</definedName>
    <definedName name="_xlnm.Print_Titles" localSheetId="18">'2Replacement Costs - Entry'!$A:$D,'2Replacement Costs - Entry'!$1:$8</definedName>
    <definedName name="_xlnm.Print_Titles" localSheetId="23">'2Yearly O&amp;M Costs 1-10'!$A:$E,'2Yearly O&amp;M Costs 1-10'!$2:$8</definedName>
    <definedName name="_xlnm.Print_Titles" localSheetId="24">'2Yearly O&amp;M Costs 11-20'!$A:$E,'2Yearly O&amp;M Costs 11-20'!$2:$7</definedName>
    <definedName name="_xlnm.Print_Titles" localSheetId="28">'3Capital Costs'!$2:$8</definedName>
    <definedName name="_xlnm.Print_Titles" localSheetId="37">'3Inter O&amp;M Entry'!$A:$D,'3Inter O&amp;M Entry'!$1:$8</definedName>
    <definedName name="_xlnm.Print_Titles" localSheetId="31">'3Replace Costs - Results 1-5'!$A:$D,'3Replace Costs - Results 1-5'!$1:$7</definedName>
    <definedName name="_xlnm.Print_Titles" localSheetId="33">'3Replace Costs-Results 11-15'!$A:$D,'3Replace Costs-Results 11-15'!$1:$7</definedName>
    <definedName name="_xlnm.Print_Titles" localSheetId="34">'3Replace Costs-Results 16-20'!$A:$D,'3Replace Costs-Results 16-20'!$1:$7</definedName>
    <definedName name="_xlnm.Print_Titles" localSheetId="32">'3Replace Costs-Results 6-10'!$A:$D,'3Replace Costs-Results 6-10'!$1:$7</definedName>
    <definedName name="_xlnm.Print_Titles" localSheetId="30">'3Replacement Costs - Entry'!$A:$D,'3Replacement Costs - Entry'!$1:$8</definedName>
    <definedName name="_xlnm.Print_Titles" localSheetId="35">'3Yearly O&amp;M Costs 1-10'!$A:$E,'3Yearly O&amp;M Costs 1-10'!$2:$8</definedName>
    <definedName name="_xlnm.Print_Titles" localSheetId="36">'3Yearly O&amp;M Costs 11-20'!$A:$E,'3Yearly O&amp;M Costs 11-20'!$2:$7</definedName>
    <definedName name="_xlnm.Print_Titles" localSheetId="40">'4Capital Costs'!$2:$8</definedName>
    <definedName name="_xlnm.Print_Titles" localSheetId="49">'4Inter O&amp;M Entry'!$A:$D,'4Inter O&amp;M Entry'!$1:$8</definedName>
    <definedName name="_xlnm.Print_Titles" localSheetId="43">'4Replace Costs - Results 1-5'!$A:$D,'4Replace Costs - Results 1-5'!$1:$7</definedName>
    <definedName name="_xlnm.Print_Titles" localSheetId="45">'4Replace Costs-Results 11-15'!$A:$D,'4Replace Costs-Results 11-15'!$1:$7</definedName>
    <definedName name="_xlnm.Print_Titles" localSheetId="46">'4Replace Costs-Results 16-20'!$A:$D,'4Replace Costs-Results 16-20'!$1:$7</definedName>
    <definedName name="_xlnm.Print_Titles" localSheetId="44">'4Replace Costs-Results 6-10'!$A:$D,'4Replace Costs-Results 6-10'!$1:$7</definedName>
    <definedName name="_xlnm.Print_Titles" localSheetId="42">'4Replacement Costs - Entry'!$A:$D,'4Replacement Costs - Entry'!$1:$8</definedName>
    <definedName name="_xlnm.Print_Titles" localSheetId="47">'4Yearly O&amp;M Costs 1-10'!$A:$E,'4Yearly O&amp;M Costs 1-10'!$2:$8</definedName>
    <definedName name="_xlnm.Print_Titles" localSheetId="48">'4Yearly O&amp;M Costs 11-20'!$A:$E,'4Yearly O&amp;M Costs 11-20'!$2:$7</definedName>
    <definedName name="_xlnm.Print_Titles" localSheetId="52">'5Capital Costs'!$2:$8</definedName>
    <definedName name="_xlnm.Print_Titles" localSheetId="61">'5Inter O&amp;M Entry'!$A:$D,'5Inter O&amp;M Entry'!$1:$8</definedName>
    <definedName name="_xlnm.Print_Titles" localSheetId="55">'5Replace Costs - Results 1-5'!$A:$D,'5Replace Costs - Results 1-5'!$1:$7</definedName>
    <definedName name="_xlnm.Print_Titles" localSheetId="57">'5Replace Costs-Results 11-15'!$A:$D,'5Replace Costs-Results 11-15'!$1:$7</definedName>
    <definedName name="_xlnm.Print_Titles" localSheetId="58">'5Replace Costs-Results 16-20'!$A:$D,'5Replace Costs-Results 16-20'!$1:$7</definedName>
    <definedName name="_xlnm.Print_Titles" localSheetId="56">'5Replace Costs-Results 6-10'!$A:$D,'5Replace Costs-Results 6-10'!$1:$7</definedName>
    <definedName name="_xlnm.Print_Titles" localSheetId="54">'5Replacement Costs - Entry'!$A:$D,'5Replacement Costs - Entry'!$1:$8</definedName>
    <definedName name="_xlnm.Print_Titles" localSheetId="59">'5Yearly O&amp;M Costs 1-10'!$A:$E,'5Yearly O&amp;M Costs 1-10'!$2:$8</definedName>
    <definedName name="_xlnm.Print_Titles" localSheetId="60">'5Yearly O&amp;M Costs 11-20'!$A:$E,'5Yearly O&amp;M Costs 11-20'!$2:$7</definedName>
    <definedName name="_xlnm.Print_Titles" localSheetId="64">'6Capital Costs'!$2:$8</definedName>
    <definedName name="_xlnm.Print_Titles" localSheetId="73">'6Inter O&amp;M Entry'!$A:$D,'6Inter O&amp;M Entry'!$1:$8</definedName>
    <definedName name="_xlnm.Print_Titles" localSheetId="67">'6Replace Costs - Results 1-5'!$A:$D,'6Replace Costs - Results 1-5'!$1:$7</definedName>
    <definedName name="_xlnm.Print_Titles" localSheetId="69">'6Replace Costs-Results 11-15'!$A:$D,'6Replace Costs-Results 11-15'!$1:$7</definedName>
    <definedName name="_xlnm.Print_Titles" localSheetId="70">'6Replace Costs-Results 16-20'!$A:$D,'6Replace Costs-Results 16-20'!$1:$7</definedName>
    <definedName name="_xlnm.Print_Titles" localSheetId="68">'6Replace Costs-Results 6-10'!$A:$D,'6Replace Costs-Results 6-10'!$1:$7</definedName>
    <definedName name="_xlnm.Print_Titles" localSheetId="66">'6Replacement Costs - Entry'!$A:$D,'6Replacement Costs - Entry'!$1:$8</definedName>
    <definedName name="_xlnm.Print_Titles" localSheetId="71">'6Yearly O&amp;M Costs 1-10'!$A:$E,'6Yearly O&amp;M Costs 1-10'!$2:$8</definedName>
    <definedName name="_xlnm.Print_Titles" localSheetId="72">'6Yearly O&amp;M Costs 11-20'!$A:$E,'6Yearly O&amp;M Costs 11-20'!$2:$7</definedName>
    <definedName name="_xlnm.Print_Titles" localSheetId="4">'Capital Costs'!$2:$8</definedName>
    <definedName name="_xlnm.Print_Titles" localSheetId="13">'Inter O&amp;M Entry'!$A:$D,'Inter O&amp;M Entry'!$1:$8</definedName>
    <definedName name="_xlnm.Print_Titles" localSheetId="7">'Replace Costs - Results 1-5'!$A:$D,'Replace Costs - Results 1-5'!$1:$7</definedName>
    <definedName name="_xlnm.Print_Titles" localSheetId="9">'Replace Costs-Results 11-15'!$A:$D,'Replace Costs-Results 11-15'!$1:$7</definedName>
    <definedName name="_xlnm.Print_Titles" localSheetId="10">'Replace Costs-Results 16-20'!$A:$D,'Replace Costs-Results 16-20'!$1:$7</definedName>
    <definedName name="_xlnm.Print_Titles" localSheetId="8">'Replace Costs-Results 6-10'!$A:$D,'Replace Costs-Results 6-10'!$1:$7</definedName>
    <definedName name="_xlnm.Print_Titles" localSheetId="6">'Replacement Costs - Entry'!$A:$D,'Replacement Costs - Entry'!$1:$8</definedName>
    <definedName name="_xlnm.Print_Titles" localSheetId="11">'Yearly O&amp;M Costs 1-10'!$A:$E,'Yearly O&amp;M Costs 1-10'!$2:$8</definedName>
    <definedName name="_xlnm.Print_Titles" localSheetId="12">'Yearly O&amp;M Costs 11-20'!$A:$E,'Yearly O&amp;M Costs 11-20'!$2:$7</definedName>
  </definedNames>
  <calcPr calcId="152511"/>
</workbook>
</file>

<file path=xl/calcChain.xml><?xml version="1.0" encoding="utf-8"?>
<calcChain xmlns="http://schemas.openxmlformats.org/spreadsheetml/2006/main">
  <c r="A8" i="82" l="1"/>
  <c r="A9" i="82"/>
  <c r="A10" i="82"/>
  <c r="A11" i="82"/>
  <c r="A12" i="82"/>
  <c r="A13" i="82"/>
  <c r="A14" i="82"/>
  <c r="A15" i="82"/>
  <c r="A16" i="82"/>
  <c r="A17" i="82"/>
  <c r="A18" i="82"/>
  <c r="A19" i="82"/>
  <c r="A20" i="82"/>
  <c r="A21" i="82"/>
  <c r="A22" i="82"/>
  <c r="A23" i="82"/>
  <c r="A24" i="82"/>
  <c r="A25" i="82"/>
  <c r="A26" i="82"/>
  <c r="A27" i="82"/>
  <c r="A28" i="82"/>
  <c r="A29" i="82"/>
  <c r="A30" i="82"/>
  <c r="A31" i="82"/>
  <c r="A32" i="82"/>
  <c r="A33" i="82"/>
  <c r="A34" i="82"/>
  <c r="A35" i="82"/>
  <c r="A7" i="82"/>
  <c r="A4" i="82"/>
  <c r="A3" i="82"/>
  <c r="A2" i="82"/>
  <c r="A8" i="81"/>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7" i="81"/>
  <c r="A4" i="81"/>
  <c r="A3" i="81"/>
  <c r="A2" i="81"/>
  <c r="A8" i="80"/>
  <c r="A9" i="80"/>
  <c r="A10" i="80"/>
  <c r="A11" i="80"/>
  <c r="A12" i="80"/>
  <c r="A13" i="80"/>
  <c r="A14" i="80"/>
  <c r="A15" i="80"/>
  <c r="A16" i="80"/>
  <c r="A17" i="80"/>
  <c r="A18" i="80"/>
  <c r="A19" i="80"/>
  <c r="A20" i="80"/>
  <c r="A21" i="80"/>
  <c r="A22" i="80"/>
  <c r="A23" i="80"/>
  <c r="A24" i="80"/>
  <c r="A25" i="80"/>
  <c r="A26" i="80"/>
  <c r="A27" i="80"/>
  <c r="A28" i="80"/>
  <c r="A29" i="80"/>
  <c r="A30" i="80"/>
  <c r="A31" i="80"/>
  <c r="A32" i="80"/>
  <c r="A33" i="80"/>
  <c r="A34" i="80"/>
  <c r="A35" i="80"/>
  <c r="A7" i="80"/>
  <c r="A4" i="80"/>
  <c r="A3" i="80"/>
  <c r="A2" i="80"/>
  <c r="A4" i="79"/>
  <c r="A8" i="79"/>
  <c r="A9" i="79"/>
  <c r="A10" i="79"/>
  <c r="A11" i="79"/>
  <c r="A12" i="79"/>
  <c r="A13" i="79"/>
  <c r="A14" i="79"/>
  <c r="A15" i="79"/>
  <c r="A16" i="79"/>
  <c r="A17" i="79"/>
  <c r="A18" i="79"/>
  <c r="A19" i="79"/>
  <c r="A20" i="79"/>
  <c r="A21" i="79"/>
  <c r="A22" i="79"/>
  <c r="A23" i="79"/>
  <c r="A24" i="79"/>
  <c r="A25" i="79"/>
  <c r="A26" i="79"/>
  <c r="A27" i="79"/>
  <c r="A28" i="79"/>
  <c r="A29" i="79"/>
  <c r="A30" i="79"/>
  <c r="A31" i="79"/>
  <c r="A32" i="79"/>
  <c r="A33" i="79"/>
  <c r="A34" i="79"/>
  <c r="A35" i="79"/>
  <c r="A7" i="79"/>
  <c r="A3" i="79"/>
  <c r="A2" i="79"/>
  <c r="A8" i="78"/>
  <c r="A9" i="78"/>
  <c r="A10" i="78"/>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7" i="78"/>
  <c r="A4" i="78"/>
  <c r="A3" i="78"/>
  <c r="A2" i="78"/>
  <c r="A8" i="77"/>
  <c r="A9" i="77"/>
  <c r="A10" i="77"/>
  <c r="A11" i="77"/>
  <c r="A12" i="77"/>
  <c r="A13" i="77"/>
  <c r="A14" i="77"/>
  <c r="A15" i="77"/>
  <c r="A16" i="77"/>
  <c r="A17" i="77"/>
  <c r="A18" i="77"/>
  <c r="A19" i="77"/>
  <c r="A20" i="77"/>
  <c r="A21" i="77"/>
  <c r="A22" i="77"/>
  <c r="A23" i="77"/>
  <c r="A24" i="77"/>
  <c r="A25" i="77"/>
  <c r="A26" i="77"/>
  <c r="A27" i="77"/>
  <c r="A28" i="77"/>
  <c r="A29" i="77"/>
  <c r="A30" i="77"/>
  <c r="A31" i="77"/>
  <c r="A32" i="77"/>
  <c r="A33" i="77"/>
  <c r="A34" i="77"/>
  <c r="A35" i="77"/>
  <c r="A7" i="77"/>
  <c r="A4" i="77"/>
  <c r="A3" i="77"/>
  <c r="A2" i="77"/>
  <c r="B8" i="47" l="1"/>
  <c r="C8" i="47"/>
  <c r="B9" i="47"/>
  <c r="C9" i="47"/>
  <c r="A8" i="47"/>
  <c r="A9" i="47"/>
  <c r="A5" i="52" l="1"/>
  <c r="A5" i="54" s="1"/>
  <c r="A5" i="55" s="1"/>
  <c r="A5" i="50"/>
  <c r="A5" i="49"/>
  <c r="A5" i="47"/>
  <c r="A6" i="51" s="1"/>
  <c r="A6" i="56" s="1"/>
  <c r="B6" i="3"/>
  <c r="B5" i="52" s="1"/>
  <c r="A9" i="75"/>
  <c r="E9" i="75" s="1"/>
  <c r="I9" i="75" s="1"/>
  <c r="M9" i="75" s="1"/>
  <c r="B9" i="75"/>
  <c r="F9" i="75" s="1"/>
  <c r="J9" i="75" s="1"/>
  <c r="N9" i="75" s="1"/>
  <c r="C9" i="75"/>
  <c r="G9" i="75" s="1"/>
  <c r="K9" i="75" s="1"/>
  <c r="D9" i="75"/>
  <c r="H9" i="75" s="1"/>
  <c r="L9" i="75" s="1"/>
  <c r="A10" i="75"/>
  <c r="E10" i="75" s="1"/>
  <c r="I10" i="75" s="1"/>
  <c r="M10" i="75" s="1"/>
  <c r="B10" i="75"/>
  <c r="F10" i="75" s="1"/>
  <c r="J10" i="75" s="1"/>
  <c r="N10" i="75" s="1"/>
  <c r="C10" i="75"/>
  <c r="G10" i="75" s="1"/>
  <c r="K10" i="75" s="1"/>
  <c r="D10" i="75"/>
  <c r="H10" i="75" s="1"/>
  <c r="L10" i="75" s="1"/>
  <c r="A11" i="75"/>
  <c r="E11" i="75" s="1"/>
  <c r="I11" i="75" s="1"/>
  <c r="M11" i="75" s="1"/>
  <c r="B11" i="75"/>
  <c r="F11" i="75" s="1"/>
  <c r="J11" i="75" s="1"/>
  <c r="N11" i="75" s="1"/>
  <c r="C11" i="75"/>
  <c r="G11" i="75" s="1"/>
  <c r="K11" i="75" s="1"/>
  <c r="D11" i="75"/>
  <c r="H11" i="75" s="1"/>
  <c r="L11" i="75" s="1"/>
  <c r="A12" i="75"/>
  <c r="E12" i="75" s="1"/>
  <c r="I12" i="75" s="1"/>
  <c r="M12" i="75" s="1"/>
  <c r="B12" i="75"/>
  <c r="F12" i="75" s="1"/>
  <c r="J12" i="75" s="1"/>
  <c r="N12" i="75" s="1"/>
  <c r="C12" i="75"/>
  <c r="G12" i="75" s="1"/>
  <c r="K12" i="75" s="1"/>
  <c r="D12" i="75"/>
  <c r="H12" i="75" s="1"/>
  <c r="L12" i="75" s="1"/>
  <c r="A13" i="75"/>
  <c r="E13" i="75" s="1"/>
  <c r="I13" i="75" s="1"/>
  <c r="M13" i="75" s="1"/>
  <c r="B13" i="75"/>
  <c r="F13" i="75" s="1"/>
  <c r="J13" i="75" s="1"/>
  <c r="N13" i="75" s="1"/>
  <c r="C13" i="75"/>
  <c r="G13" i="75" s="1"/>
  <c r="K13" i="75" s="1"/>
  <c r="D13" i="75"/>
  <c r="H13" i="75" s="1"/>
  <c r="L13" i="75" s="1"/>
  <c r="A14" i="75"/>
  <c r="E14" i="75" s="1"/>
  <c r="I14" i="75" s="1"/>
  <c r="M14" i="75" s="1"/>
  <c r="B14" i="75"/>
  <c r="F14" i="75" s="1"/>
  <c r="J14" i="75" s="1"/>
  <c r="N14" i="75" s="1"/>
  <c r="C14" i="75"/>
  <c r="G14" i="75" s="1"/>
  <c r="K14" i="75" s="1"/>
  <c r="D14" i="75"/>
  <c r="H14" i="75" s="1"/>
  <c r="L14" i="75" s="1"/>
  <c r="A15" i="75"/>
  <c r="E15" i="75" s="1"/>
  <c r="I15" i="75" s="1"/>
  <c r="M15" i="75" s="1"/>
  <c r="B15" i="75"/>
  <c r="F15" i="75" s="1"/>
  <c r="J15" i="75" s="1"/>
  <c r="N15" i="75" s="1"/>
  <c r="C15" i="75"/>
  <c r="G15" i="75" s="1"/>
  <c r="K15" i="75" s="1"/>
  <c r="D15" i="75"/>
  <c r="H15" i="75" s="1"/>
  <c r="L15" i="75" s="1"/>
  <c r="A16" i="75"/>
  <c r="E16" i="75" s="1"/>
  <c r="I16" i="75" s="1"/>
  <c r="M16" i="75" s="1"/>
  <c r="B16" i="75"/>
  <c r="F16" i="75" s="1"/>
  <c r="J16" i="75" s="1"/>
  <c r="N16" i="75" s="1"/>
  <c r="C16" i="75"/>
  <c r="G16" i="75" s="1"/>
  <c r="K16" i="75" s="1"/>
  <c r="D16" i="75"/>
  <c r="H16" i="75" s="1"/>
  <c r="L16" i="75" s="1"/>
  <c r="A17" i="75"/>
  <c r="E17" i="75" s="1"/>
  <c r="I17" i="75" s="1"/>
  <c r="M17" i="75" s="1"/>
  <c r="B17" i="75"/>
  <c r="F17" i="75" s="1"/>
  <c r="J17" i="75" s="1"/>
  <c r="N17" i="75" s="1"/>
  <c r="C17" i="75"/>
  <c r="G17" i="75" s="1"/>
  <c r="K17" i="75" s="1"/>
  <c r="D17" i="75"/>
  <c r="H17" i="75" s="1"/>
  <c r="L17" i="75" s="1"/>
  <c r="A18" i="75"/>
  <c r="E18" i="75" s="1"/>
  <c r="I18" i="75" s="1"/>
  <c r="M18" i="75" s="1"/>
  <c r="B18" i="75"/>
  <c r="F18" i="75" s="1"/>
  <c r="J18" i="75" s="1"/>
  <c r="N18" i="75" s="1"/>
  <c r="C18" i="75"/>
  <c r="G18" i="75" s="1"/>
  <c r="K18" i="75" s="1"/>
  <c r="D18" i="75"/>
  <c r="H18" i="75" s="1"/>
  <c r="L18" i="75" s="1"/>
  <c r="A19" i="75"/>
  <c r="E19" i="75" s="1"/>
  <c r="I19" i="75" s="1"/>
  <c r="M19" i="75" s="1"/>
  <c r="B19" i="75"/>
  <c r="F19" i="75" s="1"/>
  <c r="J19" i="75" s="1"/>
  <c r="N19" i="75" s="1"/>
  <c r="C19" i="75"/>
  <c r="G19" i="75" s="1"/>
  <c r="K19" i="75" s="1"/>
  <c r="D19" i="75"/>
  <c r="H19" i="75" s="1"/>
  <c r="L19" i="75" s="1"/>
  <c r="D8" i="75"/>
  <c r="H8" i="75" s="1"/>
  <c r="L8" i="75" s="1"/>
  <c r="C8" i="75"/>
  <c r="G8" i="75" s="1"/>
  <c r="K8" i="75" s="1"/>
  <c r="B8" i="75"/>
  <c r="F8" i="75" s="1"/>
  <c r="J8" i="75" s="1"/>
  <c r="N8" i="75" s="1"/>
  <c r="A8" i="75"/>
  <c r="E8" i="75" s="1"/>
  <c r="I8" i="75" s="1"/>
  <c r="M8" i="75" s="1"/>
  <c r="A4" i="75"/>
  <c r="A3" i="75"/>
  <c r="A2" i="75"/>
  <c r="A9" i="74"/>
  <c r="F9" i="74" s="1"/>
  <c r="B9" i="74"/>
  <c r="C9" i="74"/>
  <c r="D9" i="74"/>
  <c r="A10" i="74"/>
  <c r="F10" i="74" s="1"/>
  <c r="B10" i="74"/>
  <c r="C10" i="74"/>
  <c r="D10" i="74"/>
  <c r="A11" i="74"/>
  <c r="F11" i="74" s="1"/>
  <c r="B11" i="74"/>
  <c r="C11" i="74"/>
  <c r="D11" i="74"/>
  <c r="A12" i="74"/>
  <c r="E12" i="74" s="1"/>
  <c r="B12" i="74"/>
  <c r="C12" i="74"/>
  <c r="D12" i="74"/>
  <c r="A13" i="74"/>
  <c r="E13" i="74" s="1"/>
  <c r="B13" i="74"/>
  <c r="C13" i="74"/>
  <c r="D13" i="74"/>
  <c r="A14" i="74"/>
  <c r="E14" i="74" s="1"/>
  <c r="B14" i="74"/>
  <c r="C14" i="74"/>
  <c r="D14" i="74"/>
  <c r="A15" i="74"/>
  <c r="E15" i="74" s="1"/>
  <c r="B15" i="74"/>
  <c r="C15" i="74"/>
  <c r="D15" i="74"/>
  <c r="A16" i="74"/>
  <c r="E16" i="74" s="1"/>
  <c r="B16" i="74"/>
  <c r="C16" i="74"/>
  <c r="D16" i="74"/>
  <c r="A17" i="74"/>
  <c r="E17" i="74" s="1"/>
  <c r="B17" i="74"/>
  <c r="C17" i="74"/>
  <c r="D17" i="74"/>
  <c r="A18" i="74"/>
  <c r="E18" i="74" s="1"/>
  <c r="B18" i="74"/>
  <c r="C18" i="74"/>
  <c r="D18" i="74"/>
  <c r="A19" i="74"/>
  <c r="E19" i="74" s="1"/>
  <c r="B19" i="74"/>
  <c r="C19" i="74"/>
  <c r="D19" i="74"/>
  <c r="D8" i="74"/>
  <c r="C8" i="74"/>
  <c r="B8" i="74"/>
  <c r="A8" i="74"/>
  <c r="K8" i="74" s="1"/>
  <c r="A4" i="74"/>
  <c r="A3" i="74"/>
  <c r="A2" i="74"/>
  <c r="B3" i="73"/>
  <c r="H20" i="73"/>
  <c r="G20" i="73"/>
  <c r="F20" i="73"/>
  <c r="E20" i="73"/>
  <c r="H19" i="73"/>
  <c r="G19" i="73"/>
  <c r="F19" i="73"/>
  <c r="E19" i="73"/>
  <c r="H18" i="73"/>
  <c r="G18" i="73"/>
  <c r="F18" i="73"/>
  <c r="E18" i="73"/>
  <c r="H17" i="73"/>
  <c r="G17" i="73"/>
  <c r="F17" i="73"/>
  <c r="E17" i="73"/>
  <c r="H16" i="73"/>
  <c r="G16" i="73"/>
  <c r="F16" i="73"/>
  <c r="E16" i="73"/>
  <c r="H15" i="73"/>
  <c r="G15" i="73"/>
  <c r="F15" i="73"/>
  <c r="E15" i="73"/>
  <c r="H14" i="73"/>
  <c r="G14" i="73"/>
  <c r="F14" i="73"/>
  <c r="E14" i="73"/>
  <c r="H13" i="73"/>
  <c r="G13" i="73"/>
  <c r="F13" i="73"/>
  <c r="E13" i="73"/>
  <c r="A9" i="72"/>
  <c r="B9" i="72"/>
  <c r="C9" i="72"/>
  <c r="D9" i="72"/>
  <c r="A10" i="72"/>
  <c r="B10" i="72"/>
  <c r="C10" i="72"/>
  <c r="D10" i="72"/>
  <c r="A11" i="72"/>
  <c r="B11" i="72"/>
  <c r="C11" i="72"/>
  <c r="D11" i="72"/>
  <c r="A12" i="72"/>
  <c r="B12" i="72"/>
  <c r="C12" i="72"/>
  <c r="D12" i="72"/>
  <c r="A13" i="72"/>
  <c r="B13" i="72"/>
  <c r="C13" i="72"/>
  <c r="A14" i="72"/>
  <c r="M14" i="72" s="1"/>
  <c r="B14" i="72"/>
  <c r="C14" i="72"/>
  <c r="D14" i="72"/>
  <c r="A15" i="72"/>
  <c r="B15" i="72"/>
  <c r="C15" i="72"/>
  <c r="D15" i="72"/>
  <c r="A16" i="72"/>
  <c r="B16" i="72"/>
  <c r="C16" i="72"/>
  <c r="D16" i="72"/>
  <c r="A17" i="72"/>
  <c r="K17" i="72" s="1"/>
  <c r="B17" i="72"/>
  <c r="C17" i="72"/>
  <c r="D17" i="72"/>
  <c r="A18" i="72"/>
  <c r="B18" i="72"/>
  <c r="C18" i="72"/>
  <c r="D18" i="72"/>
  <c r="A19" i="72"/>
  <c r="B19" i="72"/>
  <c r="C19" i="72"/>
  <c r="D19" i="72"/>
  <c r="A20" i="72"/>
  <c r="B20" i="72"/>
  <c r="C20" i="72"/>
  <c r="D20" i="72"/>
  <c r="A21" i="72"/>
  <c r="M21" i="72" s="1"/>
  <c r="B21" i="72"/>
  <c r="C21" i="72"/>
  <c r="D21" i="72"/>
  <c r="A22" i="72"/>
  <c r="B22" i="72"/>
  <c r="C22" i="72"/>
  <c r="D22" i="72"/>
  <c r="A23" i="72"/>
  <c r="B23" i="72"/>
  <c r="C23" i="72"/>
  <c r="D23" i="72"/>
  <c r="A24" i="72"/>
  <c r="F24" i="72" s="1"/>
  <c r="B24" i="72"/>
  <c r="C24" i="72"/>
  <c r="D24" i="72"/>
  <c r="A25" i="72"/>
  <c r="B25" i="72"/>
  <c r="C25" i="72"/>
  <c r="D25" i="72"/>
  <c r="A26" i="72"/>
  <c r="K26" i="72" s="1"/>
  <c r="B26" i="72"/>
  <c r="C26" i="72"/>
  <c r="D26" i="72"/>
  <c r="A27" i="72"/>
  <c r="B27" i="72"/>
  <c r="C27" i="72"/>
  <c r="D27" i="72"/>
  <c r="A28" i="72"/>
  <c r="F28" i="72" s="1"/>
  <c r="B28" i="72"/>
  <c r="C28" i="72"/>
  <c r="D28" i="72"/>
  <c r="A29" i="72"/>
  <c r="B29" i="72"/>
  <c r="C29" i="72"/>
  <c r="D29" i="72"/>
  <c r="A30" i="72"/>
  <c r="N30" i="72" s="1"/>
  <c r="B30" i="72"/>
  <c r="C30" i="72"/>
  <c r="D30" i="72"/>
  <c r="D8" i="72"/>
  <c r="C8" i="72"/>
  <c r="B8" i="72"/>
  <c r="A8" i="72"/>
  <c r="I8" i="72" s="1"/>
  <c r="A4" i="72"/>
  <c r="A4" i="71"/>
  <c r="N31" i="71"/>
  <c r="M31" i="71"/>
  <c r="L31" i="71"/>
  <c r="K31" i="71"/>
  <c r="J31" i="71"/>
  <c r="I31" i="71"/>
  <c r="H31" i="71"/>
  <c r="G31" i="71"/>
  <c r="F31" i="71"/>
  <c r="E31" i="71"/>
  <c r="N30" i="71"/>
  <c r="M30" i="71"/>
  <c r="L30" i="71"/>
  <c r="K30" i="71"/>
  <c r="J30" i="71"/>
  <c r="I30" i="71"/>
  <c r="H30" i="71"/>
  <c r="G30" i="71"/>
  <c r="F30" i="71"/>
  <c r="E30" i="71"/>
  <c r="N29" i="71"/>
  <c r="M29" i="71"/>
  <c r="L29" i="71"/>
  <c r="K29" i="71"/>
  <c r="J29" i="71"/>
  <c r="I29" i="71"/>
  <c r="H29" i="71"/>
  <c r="G29" i="71"/>
  <c r="F29" i="71"/>
  <c r="E29" i="71"/>
  <c r="N28" i="71"/>
  <c r="M28" i="71"/>
  <c r="L28" i="71"/>
  <c r="K28" i="71"/>
  <c r="J28" i="71"/>
  <c r="I28" i="71"/>
  <c r="H28" i="71"/>
  <c r="G28" i="71"/>
  <c r="F28" i="71"/>
  <c r="E28" i="71"/>
  <c r="N27" i="71"/>
  <c r="M27" i="71"/>
  <c r="L27" i="71"/>
  <c r="K27" i="71"/>
  <c r="J27" i="71"/>
  <c r="I27" i="71"/>
  <c r="H27" i="71"/>
  <c r="G27" i="71"/>
  <c r="F27" i="71"/>
  <c r="E27" i="71"/>
  <c r="N26" i="71"/>
  <c r="M26" i="71"/>
  <c r="L26" i="71"/>
  <c r="K26" i="71"/>
  <c r="J26" i="71"/>
  <c r="I26" i="71"/>
  <c r="H26" i="71"/>
  <c r="G26" i="71"/>
  <c r="F26" i="71"/>
  <c r="E26" i="71"/>
  <c r="N25" i="71"/>
  <c r="M25" i="71"/>
  <c r="L25" i="71"/>
  <c r="K25" i="71"/>
  <c r="J25" i="71"/>
  <c r="I25" i="71"/>
  <c r="H25" i="71"/>
  <c r="G25" i="71"/>
  <c r="F25" i="71"/>
  <c r="E25" i="71"/>
  <c r="N24" i="71"/>
  <c r="M24" i="71"/>
  <c r="L24" i="71"/>
  <c r="K24" i="71"/>
  <c r="J24" i="71"/>
  <c r="I24" i="71"/>
  <c r="H24" i="71"/>
  <c r="G24" i="71"/>
  <c r="F24" i="71"/>
  <c r="E24" i="71"/>
  <c r="N23" i="71"/>
  <c r="M23" i="71"/>
  <c r="L23" i="71"/>
  <c r="K23" i="71"/>
  <c r="J23" i="71"/>
  <c r="I23" i="71"/>
  <c r="H23" i="71"/>
  <c r="G23" i="71"/>
  <c r="F23" i="71"/>
  <c r="E23" i="71"/>
  <c r="N22" i="71"/>
  <c r="M22" i="71"/>
  <c r="L22" i="71"/>
  <c r="K22" i="71"/>
  <c r="J22" i="71"/>
  <c r="I22" i="71"/>
  <c r="H22" i="71"/>
  <c r="G22" i="71"/>
  <c r="F22" i="71"/>
  <c r="E22" i="71"/>
  <c r="N21" i="71"/>
  <c r="M21" i="71"/>
  <c r="L21" i="71"/>
  <c r="K21" i="71"/>
  <c r="J21" i="71"/>
  <c r="I21" i="71"/>
  <c r="H21" i="71"/>
  <c r="G21" i="71"/>
  <c r="F21" i="71"/>
  <c r="E21" i="71"/>
  <c r="N20" i="71"/>
  <c r="M20" i="71"/>
  <c r="L20" i="71"/>
  <c r="K20" i="71"/>
  <c r="J20" i="71"/>
  <c r="I20" i="71"/>
  <c r="H20" i="71"/>
  <c r="G20" i="71"/>
  <c r="F20" i="71"/>
  <c r="E20" i="71"/>
  <c r="N19" i="71"/>
  <c r="M19" i="71"/>
  <c r="L19" i="71"/>
  <c r="K19" i="71"/>
  <c r="J19" i="71"/>
  <c r="I19" i="71"/>
  <c r="H19" i="71"/>
  <c r="G19" i="71"/>
  <c r="F19" i="71"/>
  <c r="E19" i="71"/>
  <c r="N18" i="71"/>
  <c r="M18" i="71"/>
  <c r="L18" i="71"/>
  <c r="K18" i="71"/>
  <c r="J18" i="71"/>
  <c r="I18" i="71"/>
  <c r="H18" i="71"/>
  <c r="G18" i="71"/>
  <c r="F18" i="71"/>
  <c r="E18" i="71"/>
  <c r="N17" i="71"/>
  <c r="M17" i="71"/>
  <c r="L17" i="71"/>
  <c r="K17" i="71"/>
  <c r="J17" i="71"/>
  <c r="I17" i="71"/>
  <c r="H17" i="71"/>
  <c r="G17" i="71"/>
  <c r="F17" i="71"/>
  <c r="E17" i="71"/>
  <c r="N16" i="71"/>
  <c r="M16" i="71"/>
  <c r="L16" i="71"/>
  <c r="K16" i="71"/>
  <c r="J16" i="71"/>
  <c r="I16" i="71"/>
  <c r="H16" i="71"/>
  <c r="G16" i="71"/>
  <c r="F16" i="71"/>
  <c r="E16" i="71"/>
  <c r="A9" i="40"/>
  <c r="F9" i="40" s="1"/>
  <c r="B9" i="40"/>
  <c r="C9" i="40"/>
  <c r="D9" i="40"/>
  <c r="A10" i="40"/>
  <c r="H10" i="40" s="1"/>
  <c r="B10" i="40"/>
  <c r="C10" i="40"/>
  <c r="D10" i="40"/>
  <c r="A11" i="40"/>
  <c r="F11" i="40" s="1"/>
  <c r="B11" i="40"/>
  <c r="C11" i="40"/>
  <c r="D11" i="40"/>
  <c r="A12" i="40"/>
  <c r="H12" i="40" s="1"/>
  <c r="B12" i="40"/>
  <c r="C12" i="40"/>
  <c r="D12" i="40"/>
  <c r="A13" i="40"/>
  <c r="F13" i="40" s="1"/>
  <c r="B13" i="40"/>
  <c r="C13" i="40"/>
  <c r="D13" i="40"/>
  <c r="A14" i="40"/>
  <c r="G14" i="40" s="1"/>
  <c r="B14" i="40"/>
  <c r="C14" i="40"/>
  <c r="D14" i="40"/>
  <c r="A15" i="40"/>
  <c r="F15" i="40" s="1"/>
  <c r="B15" i="40"/>
  <c r="C15" i="40"/>
  <c r="D15" i="40"/>
  <c r="A16" i="40"/>
  <c r="B16" i="40"/>
  <c r="C16" i="40"/>
  <c r="D16" i="40"/>
  <c r="A17" i="40"/>
  <c r="E17" i="40" s="1"/>
  <c r="B17" i="40"/>
  <c r="C17" i="40"/>
  <c r="D17" i="40"/>
  <c r="A18" i="40"/>
  <c r="B18" i="40"/>
  <c r="C18" i="40"/>
  <c r="D18" i="40"/>
  <c r="A19" i="40"/>
  <c r="E19" i="40" s="1"/>
  <c r="B19" i="40"/>
  <c r="C19" i="40"/>
  <c r="D19" i="40"/>
  <c r="A20" i="40"/>
  <c r="B20" i="40"/>
  <c r="C20" i="40"/>
  <c r="D20" i="40"/>
  <c r="A21" i="40"/>
  <c r="E21" i="40" s="1"/>
  <c r="B21" i="40"/>
  <c r="C21" i="40"/>
  <c r="D21" i="40"/>
  <c r="A22" i="40"/>
  <c r="B22" i="40"/>
  <c r="C22" i="40"/>
  <c r="D22" i="40"/>
  <c r="A23" i="40"/>
  <c r="E23" i="40" s="1"/>
  <c r="B23" i="40"/>
  <c r="C23" i="40"/>
  <c r="D23" i="40"/>
  <c r="A24" i="40"/>
  <c r="H24" i="40" s="1"/>
  <c r="B24" i="40"/>
  <c r="C24" i="40"/>
  <c r="D24" i="40"/>
  <c r="A25" i="40"/>
  <c r="E25" i="40" s="1"/>
  <c r="B25" i="40"/>
  <c r="C25" i="40"/>
  <c r="D25" i="40"/>
  <c r="A26" i="40"/>
  <c r="B26" i="40"/>
  <c r="C26" i="40"/>
  <c r="D26" i="40"/>
  <c r="A27" i="40"/>
  <c r="E27" i="40" s="1"/>
  <c r="B27" i="40"/>
  <c r="C27" i="40"/>
  <c r="D27" i="40"/>
  <c r="A28" i="40"/>
  <c r="B28" i="40"/>
  <c r="C28" i="40"/>
  <c r="D28" i="40"/>
  <c r="A29" i="40"/>
  <c r="E29" i="40" s="1"/>
  <c r="B29" i="40"/>
  <c r="C29" i="40"/>
  <c r="D29" i="40"/>
  <c r="A30" i="40"/>
  <c r="E30" i="40" s="1"/>
  <c r="B30" i="40"/>
  <c r="C30" i="40"/>
  <c r="D30" i="40"/>
  <c r="A31" i="40"/>
  <c r="E31" i="40" s="1"/>
  <c r="B31" i="40"/>
  <c r="C31" i="40"/>
  <c r="D31" i="40"/>
  <c r="A32" i="40"/>
  <c r="B32" i="40"/>
  <c r="C32" i="40"/>
  <c r="D32" i="40"/>
  <c r="A33" i="40"/>
  <c r="E33" i="40" s="1"/>
  <c r="B33" i="40"/>
  <c r="C33" i="40"/>
  <c r="D33" i="40"/>
  <c r="A34" i="40"/>
  <c r="B34" i="40"/>
  <c r="C34" i="40"/>
  <c r="D34" i="40"/>
  <c r="A35" i="40"/>
  <c r="E35" i="40" s="1"/>
  <c r="B35" i="40"/>
  <c r="C35" i="40"/>
  <c r="D35" i="40"/>
  <c r="A36" i="40"/>
  <c r="E36" i="40" s="1"/>
  <c r="B36" i="40"/>
  <c r="C36" i="40"/>
  <c r="D36" i="40"/>
  <c r="B8" i="40"/>
  <c r="C8" i="40"/>
  <c r="D8" i="40"/>
  <c r="A8" i="40"/>
  <c r="E8" i="40" s="1"/>
  <c r="A9" i="35"/>
  <c r="H9" i="35" s="1"/>
  <c r="B9" i="35"/>
  <c r="C9" i="35"/>
  <c r="D9" i="35"/>
  <c r="A10" i="35"/>
  <c r="F10" i="35" s="1"/>
  <c r="B10" i="35"/>
  <c r="C10" i="35"/>
  <c r="D10" i="35"/>
  <c r="A11" i="35"/>
  <c r="I11" i="35" s="1"/>
  <c r="B11" i="35"/>
  <c r="C11" i="35"/>
  <c r="D11" i="35"/>
  <c r="A12" i="35"/>
  <c r="H12" i="35" s="1"/>
  <c r="B12" i="35"/>
  <c r="C12" i="35"/>
  <c r="D12" i="35"/>
  <c r="A13" i="35"/>
  <c r="B13" i="35"/>
  <c r="C13" i="35"/>
  <c r="D13" i="35"/>
  <c r="A14" i="35"/>
  <c r="G14" i="35" s="1"/>
  <c r="B14" i="35"/>
  <c r="C14" i="35"/>
  <c r="D14" i="35"/>
  <c r="A15" i="35"/>
  <c r="E15" i="35" s="1"/>
  <c r="B15" i="35"/>
  <c r="C15" i="35"/>
  <c r="D15" i="35"/>
  <c r="A16" i="35"/>
  <c r="E16" i="35" s="1"/>
  <c r="B16" i="35"/>
  <c r="C16" i="35"/>
  <c r="D16" i="35"/>
  <c r="A17" i="35"/>
  <c r="I17" i="35" s="1"/>
  <c r="B17" i="35"/>
  <c r="C17" i="35"/>
  <c r="D17" i="35"/>
  <c r="A18" i="35"/>
  <c r="G18" i="35" s="1"/>
  <c r="B18" i="35"/>
  <c r="C18" i="35"/>
  <c r="D18" i="35"/>
  <c r="A19" i="35"/>
  <c r="E19" i="35" s="1"/>
  <c r="B19" i="35"/>
  <c r="C19" i="35"/>
  <c r="D19" i="35"/>
  <c r="A20" i="35"/>
  <c r="E20" i="35" s="1"/>
  <c r="B20" i="35"/>
  <c r="C20" i="35"/>
  <c r="D20" i="35"/>
  <c r="A21" i="35"/>
  <c r="I21" i="35" s="1"/>
  <c r="B21" i="35"/>
  <c r="C21" i="35"/>
  <c r="D21" i="35"/>
  <c r="A22" i="35"/>
  <c r="G22" i="35" s="1"/>
  <c r="B22" i="35"/>
  <c r="C22" i="35"/>
  <c r="D22" i="35"/>
  <c r="A23" i="35"/>
  <c r="B23" i="35"/>
  <c r="C23" i="35"/>
  <c r="D23" i="35"/>
  <c r="A24" i="35"/>
  <c r="E24" i="35" s="1"/>
  <c r="B24" i="35"/>
  <c r="C24" i="35"/>
  <c r="D24" i="35"/>
  <c r="A25" i="35"/>
  <c r="H25" i="35" s="1"/>
  <c r="B25" i="35"/>
  <c r="C25" i="35"/>
  <c r="D25" i="35"/>
  <c r="A26" i="35"/>
  <c r="G26" i="35" s="1"/>
  <c r="B26" i="35"/>
  <c r="C26" i="35"/>
  <c r="D26" i="35"/>
  <c r="A27" i="35"/>
  <c r="E27" i="35" s="1"/>
  <c r="B27" i="35"/>
  <c r="C27" i="35"/>
  <c r="D27" i="35"/>
  <c r="A28" i="35"/>
  <c r="B28" i="35"/>
  <c r="C28" i="35"/>
  <c r="D28" i="35"/>
  <c r="A29" i="35"/>
  <c r="F29" i="35" s="1"/>
  <c r="B29" i="35"/>
  <c r="C29" i="35"/>
  <c r="D29" i="35"/>
  <c r="A30" i="35"/>
  <c r="H30" i="35" s="1"/>
  <c r="B30" i="35"/>
  <c r="C30" i="35"/>
  <c r="D30" i="35"/>
  <c r="A31" i="35"/>
  <c r="B31" i="35"/>
  <c r="C31" i="35"/>
  <c r="D31" i="35"/>
  <c r="A32" i="35"/>
  <c r="B32" i="35"/>
  <c r="C32" i="35"/>
  <c r="D32" i="35"/>
  <c r="A33" i="35"/>
  <c r="B33" i="35"/>
  <c r="C33" i="35"/>
  <c r="D33" i="35"/>
  <c r="A34" i="35"/>
  <c r="B34" i="35"/>
  <c r="C34" i="35"/>
  <c r="D34" i="35"/>
  <c r="A35" i="35"/>
  <c r="F35" i="35" s="1"/>
  <c r="B35" i="35"/>
  <c r="C35" i="35"/>
  <c r="D35" i="35"/>
  <c r="A36" i="35"/>
  <c r="B36" i="35"/>
  <c r="C36" i="35"/>
  <c r="D36" i="35"/>
  <c r="B8" i="35"/>
  <c r="C8" i="35"/>
  <c r="D8" i="35"/>
  <c r="A8" i="35"/>
  <c r="F8" i="35" s="1"/>
  <c r="A9" i="30"/>
  <c r="B9" i="30"/>
  <c r="C9" i="30"/>
  <c r="D9" i="30"/>
  <c r="A10" i="30"/>
  <c r="B10" i="30"/>
  <c r="C10" i="30"/>
  <c r="D10" i="30"/>
  <c r="A11" i="30"/>
  <c r="B11" i="30"/>
  <c r="C11" i="30"/>
  <c r="D11" i="30"/>
  <c r="A12" i="30"/>
  <c r="B12" i="30"/>
  <c r="C12" i="30"/>
  <c r="D12" i="30"/>
  <c r="A13" i="30"/>
  <c r="B13" i="30"/>
  <c r="C13" i="30"/>
  <c r="D13" i="30"/>
  <c r="A14" i="30"/>
  <c r="B14" i="30"/>
  <c r="C14" i="30"/>
  <c r="D14" i="30"/>
  <c r="A15" i="30"/>
  <c r="B15" i="30"/>
  <c r="C15" i="30"/>
  <c r="D15" i="30"/>
  <c r="A16" i="30"/>
  <c r="B16" i="30"/>
  <c r="C16" i="30"/>
  <c r="D16" i="30"/>
  <c r="A17" i="30"/>
  <c r="B17" i="30"/>
  <c r="C17" i="30"/>
  <c r="D17" i="30"/>
  <c r="A18" i="30"/>
  <c r="B18" i="30"/>
  <c r="C18" i="30"/>
  <c r="D18" i="30"/>
  <c r="A19" i="30"/>
  <c r="B19" i="30"/>
  <c r="C19" i="30"/>
  <c r="D19" i="30"/>
  <c r="A20" i="30"/>
  <c r="B20" i="30"/>
  <c r="C20" i="30"/>
  <c r="D20" i="30"/>
  <c r="A21" i="30"/>
  <c r="B21" i="30"/>
  <c r="C21" i="30"/>
  <c r="D21" i="30"/>
  <c r="A22" i="30"/>
  <c r="B22" i="30"/>
  <c r="C22" i="30"/>
  <c r="D22" i="30"/>
  <c r="A23" i="30"/>
  <c r="B23" i="30"/>
  <c r="C23" i="30"/>
  <c r="D23" i="30"/>
  <c r="A24" i="30"/>
  <c r="B24" i="30"/>
  <c r="C24" i="30"/>
  <c r="D24" i="30"/>
  <c r="A25" i="30"/>
  <c r="B25" i="30"/>
  <c r="C25" i="30"/>
  <c r="D25" i="30"/>
  <c r="A26" i="30"/>
  <c r="B26" i="30"/>
  <c r="C26" i="30"/>
  <c r="D26" i="30"/>
  <c r="A27" i="30"/>
  <c r="B27" i="30"/>
  <c r="C27" i="30"/>
  <c r="D27" i="30"/>
  <c r="A28" i="30"/>
  <c r="B28" i="30"/>
  <c r="C28" i="30"/>
  <c r="D28" i="30"/>
  <c r="A29" i="30"/>
  <c r="B29" i="30"/>
  <c r="C29" i="30"/>
  <c r="D29" i="30"/>
  <c r="A30" i="30"/>
  <c r="B30" i="30"/>
  <c r="C30" i="30"/>
  <c r="D30" i="30"/>
  <c r="A31" i="30"/>
  <c r="B31" i="30"/>
  <c r="C31" i="30"/>
  <c r="D31" i="30"/>
  <c r="A32" i="30"/>
  <c r="B32" i="30"/>
  <c r="C32" i="30"/>
  <c r="D32" i="30"/>
  <c r="A33" i="30"/>
  <c r="B33" i="30"/>
  <c r="C33" i="30"/>
  <c r="D33" i="30"/>
  <c r="A34" i="30"/>
  <c r="B34" i="30"/>
  <c r="C34" i="30"/>
  <c r="D34" i="30"/>
  <c r="A35" i="30"/>
  <c r="B35" i="30"/>
  <c r="C35" i="30"/>
  <c r="D35" i="30"/>
  <c r="A36" i="30"/>
  <c r="B36" i="30"/>
  <c r="C36" i="30"/>
  <c r="D36" i="30"/>
  <c r="B8" i="30"/>
  <c r="C8" i="30"/>
  <c r="D8" i="30"/>
  <c r="A8" i="30"/>
  <c r="G8" i="30" s="1"/>
  <c r="A9" i="25"/>
  <c r="F9" i="25" s="1"/>
  <c r="B9" i="25"/>
  <c r="C9" i="25"/>
  <c r="D9" i="25"/>
  <c r="A10" i="25"/>
  <c r="B10" i="25"/>
  <c r="C10" i="25"/>
  <c r="D10" i="25"/>
  <c r="A11" i="25"/>
  <c r="B11" i="25"/>
  <c r="C11" i="25"/>
  <c r="D11" i="25"/>
  <c r="A12" i="25"/>
  <c r="B12" i="25"/>
  <c r="C12" i="25"/>
  <c r="D12" i="25"/>
  <c r="A13" i="25"/>
  <c r="B13" i="25"/>
  <c r="C13" i="25"/>
  <c r="D13" i="25"/>
  <c r="A14" i="25"/>
  <c r="G14" i="25" s="1"/>
  <c r="B14" i="25"/>
  <c r="C14" i="25"/>
  <c r="D14" i="25"/>
  <c r="A15" i="25"/>
  <c r="B15" i="25"/>
  <c r="C15" i="25"/>
  <c r="D15" i="25"/>
  <c r="A16" i="25"/>
  <c r="B16" i="25"/>
  <c r="C16" i="25"/>
  <c r="D16" i="25"/>
  <c r="A17" i="25"/>
  <c r="B17" i="25"/>
  <c r="C17" i="25"/>
  <c r="D17" i="25"/>
  <c r="A18" i="25"/>
  <c r="B18" i="25"/>
  <c r="C18" i="25"/>
  <c r="D18" i="25"/>
  <c r="A19" i="25"/>
  <c r="F19" i="25" s="1"/>
  <c r="B19" i="25"/>
  <c r="C19" i="25"/>
  <c r="D19" i="25"/>
  <c r="A20" i="25"/>
  <c r="H20" i="25" s="1"/>
  <c r="B20" i="25"/>
  <c r="C20" i="25"/>
  <c r="D20" i="25"/>
  <c r="A21" i="25"/>
  <c r="I21" i="25" s="1"/>
  <c r="B21" i="25"/>
  <c r="C21" i="25"/>
  <c r="D21" i="25"/>
  <c r="A22" i="25"/>
  <c r="B22" i="25"/>
  <c r="C22" i="25"/>
  <c r="D22" i="25"/>
  <c r="A23" i="25"/>
  <c r="B23" i="25"/>
  <c r="C23" i="25"/>
  <c r="D23" i="25"/>
  <c r="A24" i="25"/>
  <c r="H24" i="25" s="1"/>
  <c r="B24" i="25"/>
  <c r="C24" i="25"/>
  <c r="D24" i="25"/>
  <c r="A25" i="25"/>
  <c r="E25" i="25" s="1"/>
  <c r="B25" i="25"/>
  <c r="C25" i="25"/>
  <c r="D25" i="25"/>
  <c r="A26" i="25"/>
  <c r="F26" i="25" s="1"/>
  <c r="B26" i="25"/>
  <c r="C26" i="25"/>
  <c r="D26" i="25"/>
  <c r="A27" i="25"/>
  <c r="B27" i="25"/>
  <c r="C27" i="25"/>
  <c r="D27" i="25"/>
  <c r="A28" i="25"/>
  <c r="H28" i="25" s="1"/>
  <c r="B28" i="25"/>
  <c r="C28" i="25"/>
  <c r="D28" i="25"/>
  <c r="A29" i="25"/>
  <c r="I29" i="25" s="1"/>
  <c r="B29" i="25"/>
  <c r="C29" i="25"/>
  <c r="D29" i="25"/>
  <c r="A30" i="25"/>
  <c r="F30" i="25" s="1"/>
  <c r="B30" i="25"/>
  <c r="C30" i="25"/>
  <c r="D30" i="25"/>
  <c r="A31" i="25"/>
  <c r="B31" i="25"/>
  <c r="C31" i="25"/>
  <c r="D31" i="25"/>
  <c r="A32" i="25"/>
  <c r="I32" i="25" s="1"/>
  <c r="B32" i="25"/>
  <c r="C32" i="25"/>
  <c r="D32" i="25"/>
  <c r="A33" i="25"/>
  <c r="E33" i="25" s="1"/>
  <c r="B33" i="25"/>
  <c r="C33" i="25"/>
  <c r="D33" i="25"/>
  <c r="A34" i="25"/>
  <c r="B34" i="25"/>
  <c r="C34" i="25"/>
  <c r="D34" i="25"/>
  <c r="A35" i="25"/>
  <c r="B35" i="25"/>
  <c r="C35" i="25"/>
  <c r="D35" i="25"/>
  <c r="A36" i="25"/>
  <c r="I36" i="25" s="1"/>
  <c r="B36" i="25"/>
  <c r="C36" i="25"/>
  <c r="D36" i="25"/>
  <c r="B8" i="25"/>
  <c r="C8" i="25"/>
  <c r="D8" i="25"/>
  <c r="A8" i="25"/>
  <c r="A9" i="70"/>
  <c r="E9" i="70" s="1"/>
  <c r="I9" i="70" s="1"/>
  <c r="M9" i="70" s="1"/>
  <c r="B9" i="70"/>
  <c r="F9" i="70" s="1"/>
  <c r="J9" i="70" s="1"/>
  <c r="N9" i="70" s="1"/>
  <c r="C9" i="70"/>
  <c r="G9" i="70" s="1"/>
  <c r="K9" i="70" s="1"/>
  <c r="D9" i="70"/>
  <c r="H9" i="70" s="1"/>
  <c r="L9" i="70" s="1"/>
  <c r="A10" i="70"/>
  <c r="E10" i="70" s="1"/>
  <c r="I10" i="70" s="1"/>
  <c r="M10" i="70" s="1"/>
  <c r="B10" i="70"/>
  <c r="F10" i="70" s="1"/>
  <c r="J10" i="70" s="1"/>
  <c r="N10" i="70" s="1"/>
  <c r="C10" i="70"/>
  <c r="G10" i="70" s="1"/>
  <c r="K10" i="70" s="1"/>
  <c r="D10" i="70"/>
  <c r="H10" i="70" s="1"/>
  <c r="L10" i="70" s="1"/>
  <c r="A11" i="70"/>
  <c r="E11" i="70" s="1"/>
  <c r="I11" i="70" s="1"/>
  <c r="M11" i="70" s="1"/>
  <c r="B11" i="70"/>
  <c r="F11" i="70" s="1"/>
  <c r="J11" i="70" s="1"/>
  <c r="N11" i="70" s="1"/>
  <c r="C11" i="70"/>
  <c r="G11" i="70" s="1"/>
  <c r="K11" i="70" s="1"/>
  <c r="D11" i="70"/>
  <c r="H11" i="70" s="1"/>
  <c r="L11" i="70" s="1"/>
  <c r="A12" i="70"/>
  <c r="E12" i="70" s="1"/>
  <c r="I12" i="70" s="1"/>
  <c r="M12" i="70" s="1"/>
  <c r="B12" i="70"/>
  <c r="F12" i="70" s="1"/>
  <c r="J12" i="70" s="1"/>
  <c r="N12" i="70" s="1"/>
  <c r="C12" i="70"/>
  <c r="G12" i="70" s="1"/>
  <c r="K12" i="70" s="1"/>
  <c r="D12" i="70"/>
  <c r="H12" i="70" s="1"/>
  <c r="L12" i="70" s="1"/>
  <c r="A13" i="70"/>
  <c r="E13" i="70" s="1"/>
  <c r="I13" i="70" s="1"/>
  <c r="M13" i="70" s="1"/>
  <c r="B13" i="70"/>
  <c r="F13" i="70" s="1"/>
  <c r="J13" i="70" s="1"/>
  <c r="N13" i="70" s="1"/>
  <c r="C13" i="70"/>
  <c r="G13" i="70" s="1"/>
  <c r="K13" i="70" s="1"/>
  <c r="D13" i="70"/>
  <c r="H13" i="70" s="1"/>
  <c r="L13" i="70" s="1"/>
  <c r="A14" i="70"/>
  <c r="E14" i="70" s="1"/>
  <c r="I14" i="70" s="1"/>
  <c r="M14" i="70" s="1"/>
  <c r="B14" i="70"/>
  <c r="F14" i="70" s="1"/>
  <c r="J14" i="70" s="1"/>
  <c r="N14" i="70" s="1"/>
  <c r="C14" i="70"/>
  <c r="G14" i="70" s="1"/>
  <c r="K14" i="70" s="1"/>
  <c r="D14" i="70"/>
  <c r="H14" i="70" s="1"/>
  <c r="L14" i="70" s="1"/>
  <c r="A15" i="70"/>
  <c r="E15" i="70" s="1"/>
  <c r="I15" i="70" s="1"/>
  <c r="M15" i="70" s="1"/>
  <c r="B15" i="70"/>
  <c r="F15" i="70" s="1"/>
  <c r="J15" i="70" s="1"/>
  <c r="N15" i="70" s="1"/>
  <c r="C15" i="70"/>
  <c r="G15" i="70" s="1"/>
  <c r="K15" i="70" s="1"/>
  <c r="D15" i="70"/>
  <c r="H15" i="70" s="1"/>
  <c r="L15" i="70" s="1"/>
  <c r="A16" i="70"/>
  <c r="E16" i="70" s="1"/>
  <c r="I16" i="70" s="1"/>
  <c r="M16" i="70" s="1"/>
  <c r="B16" i="70"/>
  <c r="F16" i="70" s="1"/>
  <c r="J16" i="70" s="1"/>
  <c r="N16" i="70" s="1"/>
  <c r="C16" i="70"/>
  <c r="G16" i="70" s="1"/>
  <c r="K16" i="70" s="1"/>
  <c r="D16" i="70"/>
  <c r="H16" i="70" s="1"/>
  <c r="L16" i="70" s="1"/>
  <c r="A17" i="70"/>
  <c r="E17" i="70" s="1"/>
  <c r="I17" i="70" s="1"/>
  <c r="M17" i="70" s="1"/>
  <c r="B17" i="70"/>
  <c r="F17" i="70" s="1"/>
  <c r="J17" i="70" s="1"/>
  <c r="N17" i="70" s="1"/>
  <c r="C17" i="70"/>
  <c r="G17" i="70" s="1"/>
  <c r="K17" i="70" s="1"/>
  <c r="D17" i="70"/>
  <c r="H17" i="70" s="1"/>
  <c r="L17" i="70" s="1"/>
  <c r="A18" i="70"/>
  <c r="E18" i="70" s="1"/>
  <c r="I18" i="70" s="1"/>
  <c r="M18" i="70" s="1"/>
  <c r="B18" i="70"/>
  <c r="F18" i="70" s="1"/>
  <c r="J18" i="70" s="1"/>
  <c r="N18" i="70" s="1"/>
  <c r="C18" i="70"/>
  <c r="G18" i="70" s="1"/>
  <c r="K18" i="70" s="1"/>
  <c r="D18" i="70"/>
  <c r="H18" i="70" s="1"/>
  <c r="L18" i="70" s="1"/>
  <c r="A19" i="70"/>
  <c r="E19" i="70" s="1"/>
  <c r="I19" i="70" s="1"/>
  <c r="M19" i="70" s="1"/>
  <c r="B19" i="70"/>
  <c r="F19" i="70" s="1"/>
  <c r="J19" i="70" s="1"/>
  <c r="N19" i="70" s="1"/>
  <c r="C19" i="70"/>
  <c r="G19" i="70" s="1"/>
  <c r="K19" i="70" s="1"/>
  <c r="D19" i="70"/>
  <c r="H19" i="70" s="1"/>
  <c r="L19" i="70" s="1"/>
  <c r="D8" i="70"/>
  <c r="H8" i="70" s="1"/>
  <c r="L8" i="70" s="1"/>
  <c r="C8" i="70"/>
  <c r="G8" i="70" s="1"/>
  <c r="K8" i="70" s="1"/>
  <c r="B8" i="70"/>
  <c r="F8" i="70" s="1"/>
  <c r="J8" i="70" s="1"/>
  <c r="N8" i="70" s="1"/>
  <c r="A8" i="70"/>
  <c r="E8" i="70" s="1"/>
  <c r="I8" i="70" s="1"/>
  <c r="M8" i="70" s="1"/>
  <c r="A4" i="70"/>
  <c r="A3" i="70"/>
  <c r="A2" i="70"/>
  <c r="A9" i="39"/>
  <c r="B9" i="39"/>
  <c r="C9" i="39"/>
  <c r="D9" i="39"/>
  <c r="A10" i="39"/>
  <c r="B10" i="39"/>
  <c r="C10" i="39"/>
  <c r="D10" i="39"/>
  <c r="A11" i="39"/>
  <c r="B11" i="39"/>
  <c r="C11" i="39"/>
  <c r="D11" i="39"/>
  <c r="A12" i="39"/>
  <c r="B12" i="39"/>
  <c r="C12" i="39"/>
  <c r="D12" i="39"/>
  <c r="A13" i="39"/>
  <c r="B13" i="39"/>
  <c r="C13" i="39"/>
  <c r="D13" i="39"/>
  <c r="A14" i="39"/>
  <c r="F14" i="39" s="1"/>
  <c r="B14" i="39"/>
  <c r="C14" i="39"/>
  <c r="D14" i="39"/>
  <c r="A15" i="39"/>
  <c r="B15" i="39"/>
  <c r="C15" i="39"/>
  <c r="D15" i="39"/>
  <c r="A16" i="39"/>
  <c r="B16" i="39"/>
  <c r="C16" i="39"/>
  <c r="D16" i="39"/>
  <c r="A17" i="39"/>
  <c r="B17" i="39"/>
  <c r="C17" i="39"/>
  <c r="D17" i="39"/>
  <c r="A18" i="39"/>
  <c r="B18" i="39"/>
  <c r="C18" i="39"/>
  <c r="D18" i="39"/>
  <c r="A19" i="39"/>
  <c r="B19" i="39"/>
  <c r="C19" i="39"/>
  <c r="D19" i="39"/>
  <c r="A20" i="39"/>
  <c r="B20" i="39"/>
  <c r="C20" i="39"/>
  <c r="D20" i="39"/>
  <c r="A21" i="39"/>
  <c r="B21" i="39"/>
  <c r="C21" i="39"/>
  <c r="D21" i="39"/>
  <c r="A22" i="39"/>
  <c r="B22" i="39"/>
  <c r="C22" i="39"/>
  <c r="D22" i="39"/>
  <c r="A23" i="39"/>
  <c r="F23" i="39" s="1"/>
  <c r="B23" i="39"/>
  <c r="C23" i="39"/>
  <c r="D23" i="39"/>
  <c r="A24" i="39"/>
  <c r="B24" i="39"/>
  <c r="C24" i="39"/>
  <c r="D24" i="39"/>
  <c r="A25" i="39"/>
  <c r="B25" i="39"/>
  <c r="C25" i="39"/>
  <c r="D25" i="39"/>
  <c r="A26" i="39"/>
  <c r="B26" i="39"/>
  <c r="C26" i="39"/>
  <c r="D26" i="39"/>
  <c r="A27" i="39"/>
  <c r="B27" i="39"/>
  <c r="C27" i="39"/>
  <c r="D27" i="39"/>
  <c r="A28" i="39"/>
  <c r="B28" i="39"/>
  <c r="C28" i="39"/>
  <c r="D28" i="39"/>
  <c r="A29" i="39"/>
  <c r="B29" i="39"/>
  <c r="C29" i="39"/>
  <c r="D29" i="39"/>
  <c r="A30" i="39"/>
  <c r="B30" i="39"/>
  <c r="C30" i="39"/>
  <c r="D30" i="39"/>
  <c r="A31" i="39"/>
  <c r="F31" i="39" s="1"/>
  <c r="B31" i="39"/>
  <c r="C31" i="39"/>
  <c r="D31" i="39"/>
  <c r="A32" i="39"/>
  <c r="B32" i="39"/>
  <c r="C32" i="39"/>
  <c r="D32" i="39"/>
  <c r="A33" i="39"/>
  <c r="B33" i="39"/>
  <c r="C33" i="39"/>
  <c r="D33" i="39"/>
  <c r="A34" i="39"/>
  <c r="B34" i="39"/>
  <c r="C34" i="39"/>
  <c r="D34" i="39"/>
  <c r="A35" i="39"/>
  <c r="B35" i="39"/>
  <c r="C35" i="39"/>
  <c r="D35" i="39"/>
  <c r="A36" i="39"/>
  <c r="B36" i="39"/>
  <c r="C36" i="39"/>
  <c r="D36" i="39"/>
  <c r="B8" i="39"/>
  <c r="C8" i="39"/>
  <c r="D8" i="39"/>
  <c r="A8" i="39"/>
  <c r="F8" i="39" s="1"/>
  <c r="A9" i="34"/>
  <c r="B9" i="34"/>
  <c r="C9" i="34"/>
  <c r="D9" i="34"/>
  <c r="A10" i="34"/>
  <c r="B10" i="34"/>
  <c r="C10" i="34"/>
  <c r="D10" i="34"/>
  <c r="A11" i="34"/>
  <c r="B11" i="34"/>
  <c r="C11" i="34"/>
  <c r="D11" i="34"/>
  <c r="A12" i="34"/>
  <c r="F12" i="34" s="1"/>
  <c r="B12" i="34"/>
  <c r="C12" i="34"/>
  <c r="D12" i="34"/>
  <c r="A13" i="34"/>
  <c r="B13" i="34"/>
  <c r="C13" i="34"/>
  <c r="D13" i="34"/>
  <c r="A14" i="34"/>
  <c r="B14" i="34"/>
  <c r="C14" i="34"/>
  <c r="D14" i="34"/>
  <c r="A15" i="34"/>
  <c r="B15" i="34"/>
  <c r="C15" i="34"/>
  <c r="D15" i="34"/>
  <c r="A16" i="34"/>
  <c r="E16" i="34" s="1"/>
  <c r="B16" i="34"/>
  <c r="C16" i="34"/>
  <c r="D16" i="34"/>
  <c r="A17" i="34"/>
  <c r="B17" i="34"/>
  <c r="C17" i="34"/>
  <c r="D17" i="34"/>
  <c r="A18" i="34"/>
  <c r="B18" i="34"/>
  <c r="C18" i="34"/>
  <c r="D18" i="34"/>
  <c r="A19" i="34"/>
  <c r="B19" i="34"/>
  <c r="C19" i="34"/>
  <c r="D19" i="34"/>
  <c r="A20" i="34"/>
  <c r="B20" i="34"/>
  <c r="C20" i="34"/>
  <c r="D20" i="34"/>
  <c r="A21" i="34"/>
  <c r="B21" i="34"/>
  <c r="C21" i="34"/>
  <c r="D21" i="34"/>
  <c r="A22" i="34"/>
  <c r="E22" i="34" s="1"/>
  <c r="B22" i="34"/>
  <c r="C22" i="34"/>
  <c r="D22" i="34"/>
  <c r="A23" i="34"/>
  <c r="F23" i="34" s="1"/>
  <c r="B23" i="34"/>
  <c r="C23" i="34"/>
  <c r="D23" i="34"/>
  <c r="A24" i="34"/>
  <c r="B24" i="34"/>
  <c r="C24" i="34"/>
  <c r="D24" i="34"/>
  <c r="A25" i="34"/>
  <c r="B25" i="34"/>
  <c r="C25" i="34"/>
  <c r="D25" i="34"/>
  <c r="A26" i="34"/>
  <c r="B26" i="34"/>
  <c r="C26" i="34"/>
  <c r="D26" i="34"/>
  <c r="A27" i="34"/>
  <c r="B27" i="34"/>
  <c r="C27" i="34"/>
  <c r="D27" i="34"/>
  <c r="A28" i="34"/>
  <c r="E28" i="34" s="1"/>
  <c r="B28" i="34"/>
  <c r="C28" i="34"/>
  <c r="D28" i="34"/>
  <c r="A29" i="34"/>
  <c r="B29" i="34"/>
  <c r="C29" i="34"/>
  <c r="D29" i="34"/>
  <c r="A30" i="34"/>
  <c r="B30" i="34"/>
  <c r="C30" i="34"/>
  <c r="D30" i="34"/>
  <c r="A31" i="34"/>
  <c r="B31" i="34"/>
  <c r="C31" i="34"/>
  <c r="D31" i="34"/>
  <c r="A32" i="34"/>
  <c r="E32" i="34" s="1"/>
  <c r="B32" i="34"/>
  <c r="C32" i="34"/>
  <c r="D32" i="34"/>
  <c r="A33" i="34"/>
  <c r="B33" i="34"/>
  <c r="C33" i="34"/>
  <c r="D33" i="34"/>
  <c r="A34" i="34"/>
  <c r="B34" i="34"/>
  <c r="C34" i="34"/>
  <c r="D34" i="34"/>
  <c r="A35" i="34"/>
  <c r="B35" i="34"/>
  <c r="C35" i="34"/>
  <c r="D35" i="34"/>
  <c r="A36" i="34"/>
  <c r="B36" i="34"/>
  <c r="C36" i="34"/>
  <c r="D36" i="34"/>
  <c r="B8" i="34"/>
  <c r="C8" i="34"/>
  <c r="D8" i="34"/>
  <c r="A8" i="34"/>
  <c r="F8" i="34" s="1"/>
  <c r="A9" i="29"/>
  <c r="E9" i="29" s="1"/>
  <c r="B9" i="29"/>
  <c r="C9" i="29"/>
  <c r="D9" i="29"/>
  <c r="A10" i="29"/>
  <c r="B10" i="29"/>
  <c r="C10" i="29"/>
  <c r="D10" i="29"/>
  <c r="A11" i="29"/>
  <c r="F11" i="29" s="1"/>
  <c r="E11" i="29"/>
  <c r="B11" i="29"/>
  <c r="C11" i="29"/>
  <c r="D11" i="29"/>
  <c r="A12" i="29"/>
  <c r="H12" i="29" s="1"/>
  <c r="B12" i="29"/>
  <c r="C12" i="29"/>
  <c r="D12" i="29"/>
  <c r="A13" i="29"/>
  <c r="E13" i="29" s="1"/>
  <c r="B13" i="29"/>
  <c r="C13" i="29"/>
  <c r="D13" i="29"/>
  <c r="A14" i="29"/>
  <c r="G14" i="29" s="1"/>
  <c r="B14" i="29"/>
  <c r="C14" i="29"/>
  <c r="D14" i="29"/>
  <c r="A15" i="29"/>
  <c r="B15" i="29"/>
  <c r="C15" i="29"/>
  <c r="D15" i="29"/>
  <c r="A16" i="29"/>
  <c r="E16" i="29" s="1"/>
  <c r="B16" i="29"/>
  <c r="C16" i="29"/>
  <c r="D16" i="29"/>
  <c r="A17" i="29"/>
  <c r="B17" i="29"/>
  <c r="C17" i="29"/>
  <c r="D17" i="29"/>
  <c r="A18" i="29"/>
  <c r="B18" i="29"/>
  <c r="C18" i="29"/>
  <c r="D18" i="29"/>
  <c r="A19" i="29"/>
  <c r="F19" i="29" s="1"/>
  <c r="B19" i="29"/>
  <c r="C19" i="29"/>
  <c r="D19" i="29"/>
  <c r="A20" i="29"/>
  <c r="B20" i="29"/>
  <c r="C20" i="29"/>
  <c r="D20" i="29"/>
  <c r="A21" i="29"/>
  <c r="F21" i="29" s="1"/>
  <c r="B21" i="29"/>
  <c r="C21" i="29"/>
  <c r="D21" i="29"/>
  <c r="A22" i="29"/>
  <c r="I22" i="29" s="1"/>
  <c r="B22" i="29"/>
  <c r="C22" i="29"/>
  <c r="D22" i="29"/>
  <c r="A23" i="29"/>
  <c r="G23" i="29" s="1"/>
  <c r="B23" i="29"/>
  <c r="C23" i="29"/>
  <c r="D23" i="29"/>
  <c r="A24" i="29"/>
  <c r="H24" i="29" s="1"/>
  <c r="B24" i="29"/>
  <c r="C24" i="29"/>
  <c r="D24" i="29"/>
  <c r="A25" i="29"/>
  <c r="B25" i="29"/>
  <c r="C25" i="29"/>
  <c r="D25" i="29"/>
  <c r="A26" i="29"/>
  <c r="I26" i="29" s="1"/>
  <c r="B26" i="29"/>
  <c r="C26" i="29"/>
  <c r="D26" i="29"/>
  <c r="A27" i="29"/>
  <c r="E27" i="29" s="1"/>
  <c r="B27" i="29"/>
  <c r="C27" i="29"/>
  <c r="D27" i="29"/>
  <c r="A28" i="29"/>
  <c r="B28" i="29"/>
  <c r="C28" i="29"/>
  <c r="D28" i="29"/>
  <c r="A29" i="29"/>
  <c r="B29" i="29"/>
  <c r="C29" i="29"/>
  <c r="D29" i="29"/>
  <c r="A30" i="29"/>
  <c r="B30" i="29"/>
  <c r="C30" i="29"/>
  <c r="D30" i="29"/>
  <c r="A31" i="29"/>
  <c r="F31" i="29" s="1"/>
  <c r="B31" i="29"/>
  <c r="C31" i="29"/>
  <c r="D31" i="29"/>
  <c r="A32" i="29"/>
  <c r="B32" i="29"/>
  <c r="C32" i="29"/>
  <c r="D32" i="29"/>
  <c r="A33" i="29"/>
  <c r="F33" i="29" s="1"/>
  <c r="B33" i="29"/>
  <c r="C33" i="29"/>
  <c r="D33" i="29"/>
  <c r="A34" i="29"/>
  <c r="B34" i="29"/>
  <c r="C34" i="29"/>
  <c r="D34" i="29"/>
  <c r="A35" i="29"/>
  <c r="F35" i="29" s="1"/>
  <c r="B35" i="29"/>
  <c r="C35" i="29"/>
  <c r="D35" i="29"/>
  <c r="A36" i="29"/>
  <c r="I36" i="29" s="1"/>
  <c r="B36" i="29"/>
  <c r="C36" i="29"/>
  <c r="D36" i="29"/>
  <c r="B8" i="29"/>
  <c r="C8" i="29"/>
  <c r="D8" i="29"/>
  <c r="A8" i="29"/>
  <c r="A9" i="24"/>
  <c r="B9" i="24"/>
  <c r="C9" i="24"/>
  <c r="D9" i="24"/>
  <c r="A10" i="24"/>
  <c r="I10" i="24" s="1"/>
  <c r="B10" i="24"/>
  <c r="C10" i="24"/>
  <c r="D10" i="24"/>
  <c r="A11" i="24"/>
  <c r="B11" i="24"/>
  <c r="C11" i="24"/>
  <c r="D11" i="24"/>
  <c r="A12" i="24"/>
  <c r="E12" i="24" s="1"/>
  <c r="B12" i="24"/>
  <c r="C12" i="24"/>
  <c r="D12" i="24"/>
  <c r="A13" i="24"/>
  <c r="H13" i="24" s="1"/>
  <c r="B13" i="24"/>
  <c r="C13" i="24"/>
  <c r="D13" i="24"/>
  <c r="A14" i="24"/>
  <c r="B14" i="24"/>
  <c r="C14" i="24"/>
  <c r="D14" i="24"/>
  <c r="A15" i="24"/>
  <c r="G15" i="24" s="1"/>
  <c r="B15" i="24"/>
  <c r="C15" i="24"/>
  <c r="D15" i="24"/>
  <c r="A16" i="24"/>
  <c r="E16" i="24" s="1"/>
  <c r="B16" i="24"/>
  <c r="C16" i="24"/>
  <c r="D16" i="24"/>
  <c r="A17" i="24"/>
  <c r="H17" i="24" s="1"/>
  <c r="B17" i="24"/>
  <c r="C17" i="24"/>
  <c r="D17" i="24"/>
  <c r="A18" i="24"/>
  <c r="E18" i="24" s="1"/>
  <c r="B18" i="24"/>
  <c r="C18" i="24"/>
  <c r="D18" i="24"/>
  <c r="A19" i="24"/>
  <c r="B19" i="24"/>
  <c r="C19" i="24"/>
  <c r="D19" i="24"/>
  <c r="A20" i="24"/>
  <c r="E20" i="24" s="1"/>
  <c r="B20" i="24"/>
  <c r="C20" i="24"/>
  <c r="D20" i="24"/>
  <c r="A21" i="24"/>
  <c r="B21" i="24"/>
  <c r="C21" i="24"/>
  <c r="D21" i="24"/>
  <c r="A22" i="24"/>
  <c r="F22" i="24" s="1"/>
  <c r="B22" i="24"/>
  <c r="C22" i="24"/>
  <c r="D22" i="24"/>
  <c r="A23" i="24"/>
  <c r="B23" i="24"/>
  <c r="C23" i="24"/>
  <c r="D23" i="24"/>
  <c r="A24" i="24"/>
  <c r="H24" i="24" s="1"/>
  <c r="B24" i="24"/>
  <c r="C24" i="24"/>
  <c r="D24" i="24"/>
  <c r="A25" i="24"/>
  <c r="E25" i="24" s="1"/>
  <c r="B25" i="24"/>
  <c r="C25" i="24"/>
  <c r="D25" i="24"/>
  <c r="A26" i="24"/>
  <c r="G26" i="24" s="1"/>
  <c r="B26" i="24"/>
  <c r="C26" i="24"/>
  <c r="D26" i="24"/>
  <c r="A27" i="24"/>
  <c r="B27" i="24"/>
  <c r="C27" i="24"/>
  <c r="D27" i="24"/>
  <c r="A28" i="24"/>
  <c r="B28" i="24"/>
  <c r="C28" i="24"/>
  <c r="D28" i="24"/>
  <c r="A29" i="24"/>
  <c r="I29" i="24" s="1"/>
  <c r="B29" i="24"/>
  <c r="C29" i="24"/>
  <c r="D29" i="24"/>
  <c r="A30" i="24"/>
  <c r="F30" i="24" s="1"/>
  <c r="B30" i="24"/>
  <c r="C30" i="24"/>
  <c r="D30" i="24"/>
  <c r="A31" i="24"/>
  <c r="B31" i="24"/>
  <c r="C31" i="24"/>
  <c r="D31" i="24"/>
  <c r="A32" i="24"/>
  <c r="I32" i="24" s="1"/>
  <c r="B32" i="24"/>
  <c r="C32" i="24"/>
  <c r="D32" i="24"/>
  <c r="A33" i="24"/>
  <c r="E33" i="24" s="1"/>
  <c r="B33" i="24"/>
  <c r="C33" i="24"/>
  <c r="D33" i="24"/>
  <c r="A34" i="24"/>
  <c r="B34" i="24"/>
  <c r="C34" i="24"/>
  <c r="D34" i="24"/>
  <c r="A35" i="24"/>
  <c r="B35" i="24"/>
  <c r="C35" i="24"/>
  <c r="D35" i="24"/>
  <c r="A36" i="24"/>
  <c r="H36" i="24" s="1"/>
  <c r="B36" i="24"/>
  <c r="C36" i="24"/>
  <c r="D36" i="24"/>
  <c r="B8" i="24"/>
  <c r="C8" i="24"/>
  <c r="D8" i="24"/>
  <c r="A8" i="24"/>
  <c r="F8" i="24" s="1"/>
  <c r="A9" i="38"/>
  <c r="B9" i="38"/>
  <c r="C9" i="38"/>
  <c r="D9" i="38"/>
  <c r="A10" i="38"/>
  <c r="B10" i="38"/>
  <c r="C10" i="38"/>
  <c r="D10" i="38"/>
  <c r="A11" i="38"/>
  <c r="B11" i="38"/>
  <c r="C11" i="38"/>
  <c r="D11" i="38"/>
  <c r="A12" i="38"/>
  <c r="F12" i="38" s="1"/>
  <c r="B12" i="38"/>
  <c r="C12" i="38"/>
  <c r="D12" i="38"/>
  <c r="A13" i="38"/>
  <c r="G13" i="38" s="1"/>
  <c r="B13" i="38"/>
  <c r="C13" i="38"/>
  <c r="D13" i="38"/>
  <c r="A14" i="38"/>
  <c r="F14" i="38" s="1"/>
  <c r="B14" i="38"/>
  <c r="C14" i="38"/>
  <c r="D14" i="38"/>
  <c r="A15" i="38"/>
  <c r="I15" i="38" s="1"/>
  <c r="B15" i="38"/>
  <c r="C15" i="38"/>
  <c r="D15" i="38"/>
  <c r="A16" i="38"/>
  <c r="B16" i="38"/>
  <c r="C16" i="38"/>
  <c r="D16" i="38"/>
  <c r="A17" i="38"/>
  <c r="B17" i="38"/>
  <c r="C17" i="38"/>
  <c r="D17" i="38"/>
  <c r="A18" i="38"/>
  <c r="E18" i="38" s="1"/>
  <c r="B18" i="38"/>
  <c r="C18" i="38"/>
  <c r="D18" i="38"/>
  <c r="A19" i="38"/>
  <c r="B19" i="38"/>
  <c r="C19" i="38"/>
  <c r="D19" i="38"/>
  <c r="A20" i="38"/>
  <c r="E20" i="38" s="1"/>
  <c r="B20" i="38"/>
  <c r="C20" i="38"/>
  <c r="D20" i="38"/>
  <c r="A21" i="38"/>
  <c r="I21" i="38" s="1"/>
  <c r="B21" i="38"/>
  <c r="C21" i="38"/>
  <c r="D21" i="38"/>
  <c r="A22" i="38"/>
  <c r="E22" i="38" s="1"/>
  <c r="B22" i="38"/>
  <c r="C22" i="38"/>
  <c r="D22" i="38"/>
  <c r="A23" i="38"/>
  <c r="E23" i="38" s="1"/>
  <c r="B23" i="38"/>
  <c r="C23" i="38"/>
  <c r="D23" i="38"/>
  <c r="A24" i="38"/>
  <c r="B24" i="38"/>
  <c r="C24" i="38"/>
  <c r="D24" i="38"/>
  <c r="A25" i="38"/>
  <c r="I25" i="38" s="1"/>
  <c r="B25" i="38"/>
  <c r="C25" i="38"/>
  <c r="D25" i="38"/>
  <c r="A26" i="38"/>
  <c r="B26" i="38"/>
  <c r="C26" i="38"/>
  <c r="D26" i="38"/>
  <c r="A27" i="38"/>
  <c r="B27" i="38"/>
  <c r="C27" i="38"/>
  <c r="D27" i="38"/>
  <c r="A28" i="38"/>
  <c r="E28" i="38" s="1"/>
  <c r="B28" i="38"/>
  <c r="C28" i="38"/>
  <c r="D28" i="38"/>
  <c r="A29" i="38"/>
  <c r="H29" i="38" s="1"/>
  <c r="B29" i="38"/>
  <c r="C29" i="38"/>
  <c r="D29" i="38"/>
  <c r="A30" i="38"/>
  <c r="F30" i="38" s="1"/>
  <c r="B30" i="38"/>
  <c r="C30" i="38"/>
  <c r="D30" i="38"/>
  <c r="A31" i="38"/>
  <c r="E31" i="38" s="1"/>
  <c r="B31" i="38"/>
  <c r="C31" i="38"/>
  <c r="D31" i="38"/>
  <c r="A32" i="38"/>
  <c r="F32" i="38" s="1"/>
  <c r="B32" i="38"/>
  <c r="C32" i="38"/>
  <c r="D32" i="38"/>
  <c r="A33" i="38"/>
  <c r="B33" i="38"/>
  <c r="C33" i="38"/>
  <c r="D33" i="38"/>
  <c r="A34" i="38"/>
  <c r="B34" i="38"/>
  <c r="C34" i="38"/>
  <c r="D34" i="38"/>
  <c r="A35" i="38"/>
  <c r="B35" i="38"/>
  <c r="C35" i="38"/>
  <c r="D35" i="38"/>
  <c r="A36" i="38"/>
  <c r="F36" i="38" s="1"/>
  <c r="B36" i="38"/>
  <c r="C36" i="38"/>
  <c r="D36" i="38"/>
  <c r="B8" i="38"/>
  <c r="C8" i="38"/>
  <c r="D8" i="38"/>
  <c r="A8" i="38"/>
  <c r="A9" i="33"/>
  <c r="F9" i="33" s="1"/>
  <c r="B9" i="33"/>
  <c r="C9" i="33"/>
  <c r="D9" i="33"/>
  <c r="A10" i="33"/>
  <c r="E10" i="33" s="1"/>
  <c r="B10" i="33"/>
  <c r="C10" i="33"/>
  <c r="D10" i="33"/>
  <c r="A11" i="33"/>
  <c r="B11" i="33"/>
  <c r="C11" i="33"/>
  <c r="D11" i="33"/>
  <c r="A12" i="33"/>
  <c r="E12" i="33" s="1"/>
  <c r="B12" i="33"/>
  <c r="C12" i="33"/>
  <c r="D12" i="33"/>
  <c r="A13" i="33"/>
  <c r="E13" i="33" s="1"/>
  <c r="B13" i="33"/>
  <c r="C13" i="33"/>
  <c r="D13" i="33"/>
  <c r="A14" i="33"/>
  <c r="B14" i="33"/>
  <c r="C14" i="33"/>
  <c r="D14" i="33"/>
  <c r="A15" i="33"/>
  <c r="B15" i="33"/>
  <c r="C15" i="33"/>
  <c r="D15" i="33"/>
  <c r="A16" i="33"/>
  <c r="F16" i="33" s="1"/>
  <c r="B16" i="33"/>
  <c r="C16" i="33"/>
  <c r="D16" i="33"/>
  <c r="A17" i="33"/>
  <c r="E17" i="33" s="1"/>
  <c r="B17" i="33"/>
  <c r="C17" i="33"/>
  <c r="D17" i="33"/>
  <c r="A18" i="33"/>
  <c r="G18" i="33" s="1"/>
  <c r="B18" i="33"/>
  <c r="C18" i="33"/>
  <c r="D18" i="33"/>
  <c r="A19" i="33"/>
  <c r="E19" i="33" s="1"/>
  <c r="B19" i="33"/>
  <c r="C19" i="33"/>
  <c r="D19" i="33"/>
  <c r="A20" i="33"/>
  <c r="B20" i="33"/>
  <c r="C20" i="33"/>
  <c r="D20" i="33"/>
  <c r="A21" i="33"/>
  <c r="B21" i="33"/>
  <c r="C21" i="33"/>
  <c r="D21" i="33"/>
  <c r="A22" i="33"/>
  <c r="F22" i="33" s="1"/>
  <c r="B22" i="33"/>
  <c r="C22" i="33"/>
  <c r="D22" i="33"/>
  <c r="A23" i="33"/>
  <c r="E23" i="33" s="1"/>
  <c r="B23" i="33"/>
  <c r="C23" i="33"/>
  <c r="D23" i="33"/>
  <c r="A24" i="33"/>
  <c r="B24" i="33"/>
  <c r="C24" i="33"/>
  <c r="D24" i="33"/>
  <c r="A25" i="33"/>
  <c r="B25" i="33"/>
  <c r="C25" i="33"/>
  <c r="D25" i="33"/>
  <c r="A26" i="33"/>
  <c r="B26" i="33"/>
  <c r="C26" i="33"/>
  <c r="D26" i="33"/>
  <c r="A27" i="33"/>
  <c r="E27" i="33" s="1"/>
  <c r="B27" i="33"/>
  <c r="C27" i="33"/>
  <c r="D27" i="33"/>
  <c r="A28" i="33"/>
  <c r="G28" i="33" s="1"/>
  <c r="B28" i="33"/>
  <c r="C28" i="33"/>
  <c r="D28" i="33"/>
  <c r="A29" i="33"/>
  <c r="I29" i="33" s="1"/>
  <c r="B29" i="33"/>
  <c r="C29" i="33"/>
  <c r="D29" i="33"/>
  <c r="A30" i="33"/>
  <c r="E30" i="33" s="1"/>
  <c r="B30" i="33"/>
  <c r="C30" i="33"/>
  <c r="D30" i="33"/>
  <c r="A31" i="33"/>
  <c r="B31" i="33"/>
  <c r="C31" i="33"/>
  <c r="D31" i="33"/>
  <c r="A32" i="33"/>
  <c r="E32" i="33" s="1"/>
  <c r="B32" i="33"/>
  <c r="C32" i="33"/>
  <c r="D32" i="33"/>
  <c r="A33" i="33"/>
  <c r="E33" i="33" s="1"/>
  <c r="B33" i="33"/>
  <c r="C33" i="33"/>
  <c r="D33" i="33"/>
  <c r="A34" i="33"/>
  <c r="H34" i="33" s="1"/>
  <c r="B34" i="33"/>
  <c r="C34" i="33"/>
  <c r="D34" i="33"/>
  <c r="A35" i="33"/>
  <c r="E35" i="33" s="1"/>
  <c r="B35" i="33"/>
  <c r="C35" i="33"/>
  <c r="D35" i="33"/>
  <c r="A36" i="33"/>
  <c r="B36" i="33"/>
  <c r="C36" i="33"/>
  <c r="D36" i="33"/>
  <c r="B8" i="33"/>
  <c r="C8" i="33"/>
  <c r="D8" i="33"/>
  <c r="A8" i="33"/>
  <c r="A9" i="28"/>
  <c r="I9" i="28" s="1"/>
  <c r="B9" i="28"/>
  <c r="C9" i="28"/>
  <c r="D9" i="28"/>
  <c r="A10" i="28"/>
  <c r="B10" i="28"/>
  <c r="C10" i="28"/>
  <c r="D10" i="28"/>
  <c r="A11" i="28"/>
  <c r="B11" i="28"/>
  <c r="C11" i="28"/>
  <c r="D11" i="28"/>
  <c r="A12" i="28"/>
  <c r="B12" i="28"/>
  <c r="C12" i="28"/>
  <c r="D12" i="28"/>
  <c r="A13" i="28"/>
  <c r="F13" i="28" s="1"/>
  <c r="B13" i="28"/>
  <c r="C13" i="28"/>
  <c r="D13" i="28"/>
  <c r="A14" i="28"/>
  <c r="E14" i="28" s="1"/>
  <c r="B14" i="28"/>
  <c r="C14" i="28"/>
  <c r="D14" i="28"/>
  <c r="A15" i="28"/>
  <c r="B15" i="28"/>
  <c r="C15" i="28"/>
  <c r="D15" i="28"/>
  <c r="A16" i="28"/>
  <c r="H16" i="28" s="1"/>
  <c r="B16" i="28"/>
  <c r="C16" i="28"/>
  <c r="D16" i="28"/>
  <c r="A17" i="28"/>
  <c r="H17" i="28" s="1"/>
  <c r="B17" i="28"/>
  <c r="C17" i="28"/>
  <c r="D17" i="28"/>
  <c r="A18" i="28"/>
  <c r="E18" i="28" s="1"/>
  <c r="B18" i="28"/>
  <c r="C18" i="28"/>
  <c r="D18" i="28"/>
  <c r="A19" i="28"/>
  <c r="E19" i="28" s="1"/>
  <c r="B19" i="28"/>
  <c r="C19" i="28"/>
  <c r="D19" i="28"/>
  <c r="A20" i="28"/>
  <c r="I20" i="28" s="1"/>
  <c r="B20" i="28"/>
  <c r="C20" i="28"/>
  <c r="D20" i="28"/>
  <c r="A21" i="28"/>
  <c r="B21" i="28"/>
  <c r="C21" i="28"/>
  <c r="D21" i="28"/>
  <c r="A22" i="28"/>
  <c r="I22" i="28" s="1"/>
  <c r="B22" i="28"/>
  <c r="C22" i="28"/>
  <c r="D22" i="28"/>
  <c r="A23" i="28"/>
  <c r="B23" i="28"/>
  <c r="C23" i="28"/>
  <c r="D23" i="28"/>
  <c r="A24" i="28"/>
  <c r="B24" i="28"/>
  <c r="C24" i="28"/>
  <c r="D24" i="28"/>
  <c r="A25" i="28"/>
  <c r="B25" i="28"/>
  <c r="C25" i="28"/>
  <c r="D25" i="28"/>
  <c r="A26" i="28"/>
  <c r="F26" i="28" s="1"/>
  <c r="B26" i="28"/>
  <c r="C26" i="28"/>
  <c r="D26" i="28"/>
  <c r="A27" i="28"/>
  <c r="E27" i="28" s="1"/>
  <c r="B27" i="28"/>
  <c r="C27" i="28"/>
  <c r="D27" i="28"/>
  <c r="A28" i="28"/>
  <c r="B28" i="28"/>
  <c r="C28" i="28"/>
  <c r="D28" i="28"/>
  <c r="A29" i="28"/>
  <c r="B29" i="28"/>
  <c r="C29" i="28"/>
  <c r="D29" i="28"/>
  <c r="A30" i="28"/>
  <c r="H30" i="28" s="1"/>
  <c r="B30" i="28"/>
  <c r="C30" i="28"/>
  <c r="D30" i="28"/>
  <c r="A31" i="28"/>
  <c r="B31" i="28"/>
  <c r="C31" i="28"/>
  <c r="D31" i="28"/>
  <c r="A32" i="28"/>
  <c r="I32" i="28" s="1"/>
  <c r="B32" i="28"/>
  <c r="C32" i="28"/>
  <c r="D32" i="28"/>
  <c r="A33" i="28"/>
  <c r="B33" i="28"/>
  <c r="C33" i="28"/>
  <c r="D33" i="28"/>
  <c r="A34" i="28"/>
  <c r="F34" i="28" s="1"/>
  <c r="B34" i="28"/>
  <c r="C34" i="28"/>
  <c r="D34" i="28"/>
  <c r="A35" i="28"/>
  <c r="B35" i="28"/>
  <c r="C35" i="28"/>
  <c r="D35" i="28"/>
  <c r="A36" i="28"/>
  <c r="B36" i="28"/>
  <c r="C36" i="28"/>
  <c r="D36" i="28"/>
  <c r="B8" i="28"/>
  <c r="C8" i="28"/>
  <c r="D8" i="28"/>
  <c r="A8" i="28"/>
  <c r="F8" i="28" s="1"/>
  <c r="A9" i="23"/>
  <c r="H9" i="23" s="1"/>
  <c r="B9" i="23"/>
  <c r="C9" i="23"/>
  <c r="D9" i="23"/>
  <c r="A10" i="23"/>
  <c r="F10" i="23" s="1"/>
  <c r="B10" i="23"/>
  <c r="C10" i="23"/>
  <c r="D10" i="23"/>
  <c r="A11" i="23"/>
  <c r="B11" i="23"/>
  <c r="C11" i="23"/>
  <c r="D11" i="23"/>
  <c r="A12" i="23"/>
  <c r="B12" i="23"/>
  <c r="C12" i="23"/>
  <c r="D12" i="23"/>
  <c r="A13" i="23"/>
  <c r="B13" i="23"/>
  <c r="C13" i="23"/>
  <c r="D13" i="23"/>
  <c r="A14" i="23"/>
  <c r="B14" i="23"/>
  <c r="C14" i="23"/>
  <c r="D14" i="23"/>
  <c r="A15" i="23"/>
  <c r="I15" i="23" s="1"/>
  <c r="B15" i="23"/>
  <c r="C15" i="23"/>
  <c r="D15" i="23"/>
  <c r="A16" i="23"/>
  <c r="H16" i="23" s="1"/>
  <c r="B16" i="23"/>
  <c r="C16" i="23"/>
  <c r="D16" i="23"/>
  <c r="A17" i="23"/>
  <c r="H17" i="23" s="1"/>
  <c r="B17" i="23"/>
  <c r="C17" i="23"/>
  <c r="D17" i="23"/>
  <c r="A18" i="23"/>
  <c r="B18" i="23"/>
  <c r="C18" i="23"/>
  <c r="D18" i="23"/>
  <c r="A19" i="23"/>
  <c r="B19" i="23"/>
  <c r="C19" i="23"/>
  <c r="D19" i="23"/>
  <c r="A20" i="23"/>
  <c r="F20" i="23" s="1"/>
  <c r="B20" i="23"/>
  <c r="C20" i="23"/>
  <c r="D20" i="23"/>
  <c r="A21" i="23"/>
  <c r="B21" i="23"/>
  <c r="C21" i="23"/>
  <c r="D21" i="23"/>
  <c r="A22" i="23"/>
  <c r="H22" i="23" s="1"/>
  <c r="B22" i="23"/>
  <c r="C22" i="23"/>
  <c r="D22" i="23"/>
  <c r="A23" i="23"/>
  <c r="B23" i="23"/>
  <c r="C23" i="23"/>
  <c r="D23" i="23"/>
  <c r="A24" i="23"/>
  <c r="B24" i="23"/>
  <c r="C24" i="23"/>
  <c r="D24" i="23"/>
  <c r="A25" i="23"/>
  <c r="E25" i="23" s="1"/>
  <c r="B25" i="23"/>
  <c r="C25" i="23"/>
  <c r="D25" i="23"/>
  <c r="A26" i="23"/>
  <c r="F26" i="23" s="1"/>
  <c r="B26" i="23"/>
  <c r="C26" i="23"/>
  <c r="D26" i="23"/>
  <c r="A27" i="23"/>
  <c r="H27" i="23" s="1"/>
  <c r="B27" i="23"/>
  <c r="C27" i="23"/>
  <c r="D27" i="23"/>
  <c r="A28" i="23"/>
  <c r="B28" i="23"/>
  <c r="C28" i="23"/>
  <c r="D28" i="23"/>
  <c r="A29" i="23"/>
  <c r="F29" i="23" s="1"/>
  <c r="B29" i="23"/>
  <c r="C29" i="23"/>
  <c r="D29" i="23"/>
  <c r="A30" i="23"/>
  <c r="B30" i="23"/>
  <c r="C30" i="23"/>
  <c r="D30" i="23"/>
  <c r="A31" i="23"/>
  <c r="H31" i="23" s="1"/>
  <c r="B31" i="23"/>
  <c r="C31" i="23"/>
  <c r="D31" i="23"/>
  <c r="A32" i="23"/>
  <c r="E32" i="23" s="1"/>
  <c r="B32" i="23"/>
  <c r="C32" i="23"/>
  <c r="D32" i="23"/>
  <c r="A33" i="23"/>
  <c r="B33" i="23"/>
  <c r="C33" i="23"/>
  <c r="D33" i="23"/>
  <c r="A34" i="23"/>
  <c r="B34" i="23"/>
  <c r="C34" i="23"/>
  <c r="D34" i="23"/>
  <c r="A35" i="23"/>
  <c r="B35" i="23"/>
  <c r="C35" i="23"/>
  <c r="D35" i="23"/>
  <c r="A36" i="23"/>
  <c r="B36" i="23"/>
  <c r="C36" i="23"/>
  <c r="D36" i="23"/>
  <c r="B8" i="23"/>
  <c r="C8" i="23"/>
  <c r="D8" i="23"/>
  <c r="A8" i="23"/>
  <c r="A9" i="69"/>
  <c r="B9" i="69"/>
  <c r="C9" i="69"/>
  <c r="D9" i="69"/>
  <c r="A10" i="69"/>
  <c r="E10" i="69" s="1"/>
  <c r="B10" i="69"/>
  <c r="C10" i="69"/>
  <c r="D10" i="69"/>
  <c r="A11" i="69"/>
  <c r="B11" i="69"/>
  <c r="C11" i="69"/>
  <c r="D11" i="69"/>
  <c r="A12" i="69"/>
  <c r="F12" i="69" s="1"/>
  <c r="B12" i="69"/>
  <c r="C12" i="69"/>
  <c r="D12" i="69"/>
  <c r="A13" i="69"/>
  <c r="B13" i="69"/>
  <c r="C13" i="69"/>
  <c r="D13" i="69"/>
  <c r="A14" i="69"/>
  <c r="F14" i="69" s="1"/>
  <c r="B14" i="69"/>
  <c r="C14" i="69"/>
  <c r="D14" i="69"/>
  <c r="A15" i="69"/>
  <c r="E15" i="69" s="1"/>
  <c r="B15" i="69"/>
  <c r="C15" i="69"/>
  <c r="D15" i="69"/>
  <c r="A16" i="69"/>
  <c r="B16" i="69"/>
  <c r="C16" i="69"/>
  <c r="D16" i="69"/>
  <c r="A17" i="69"/>
  <c r="B17" i="69"/>
  <c r="C17" i="69"/>
  <c r="D17" i="69"/>
  <c r="A18" i="69"/>
  <c r="B18" i="69"/>
  <c r="C18" i="69"/>
  <c r="D18" i="69"/>
  <c r="A19" i="69"/>
  <c r="B19" i="69"/>
  <c r="C19" i="69"/>
  <c r="D19" i="69"/>
  <c r="D8" i="69"/>
  <c r="C8" i="69"/>
  <c r="B8" i="69"/>
  <c r="A8" i="69"/>
  <c r="K8" i="69" s="1"/>
  <c r="A4" i="69"/>
  <c r="A3" i="69"/>
  <c r="A2" i="69"/>
  <c r="B3" i="68"/>
  <c r="H20" i="68"/>
  <c r="G20" i="68"/>
  <c r="F20" i="68"/>
  <c r="E20" i="68"/>
  <c r="H19" i="68"/>
  <c r="G19" i="68"/>
  <c r="F19" i="68"/>
  <c r="E19" i="68"/>
  <c r="H18" i="68"/>
  <c r="G18" i="68"/>
  <c r="F18" i="68"/>
  <c r="E18" i="68"/>
  <c r="H17" i="68"/>
  <c r="G17" i="68"/>
  <c r="F17" i="68"/>
  <c r="E17" i="68"/>
  <c r="H16" i="68"/>
  <c r="G16" i="68"/>
  <c r="F16" i="68"/>
  <c r="E16" i="68"/>
  <c r="H15" i="68"/>
  <c r="G15" i="68"/>
  <c r="F15" i="68"/>
  <c r="E15" i="68"/>
  <c r="H14" i="68"/>
  <c r="G14" i="68"/>
  <c r="F14" i="68"/>
  <c r="E14" i="68"/>
  <c r="H13" i="68"/>
  <c r="G13" i="68"/>
  <c r="F13" i="68"/>
  <c r="E13" i="68"/>
  <c r="A9" i="67"/>
  <c r="I9" i="67" s="1"/>
  <c r="B9" i="67"/>
  <c r="C9" i="67"/>
  <c r="D9" i="67"/>
  <c r="A10" i="67"/>
  <c r="B10" i="67"/>
  <c r="C10" i="67"/>
  <c r="D10" i="67"/>
  <c r="A11" i="67"/>
  <c r="M11" i="67" s="1"/>
  <c r="B11" i="67"/>
  <c r="C11" i="67"/>
  <c r="D11" i="67"/>
  <c r="A12" i="67"/>
  <c r="B12" i="67"/>
  <c r="C12" i="67"/>
  <c r="D12" i="67"/>
  <c r="A13" i="67"/>
  <c r="I13" i="67" s="1"/>
  <c r="B13" i="67"/>
  <c r="C13" i="67"/>
  <c r="D13" i="67"/>
  <c r="A14" i="67"/>
  <c r="B14" i="67"/>
  <c r="C14" i="67"/>
  <c r="D14" i="67"/>
  <c r="A15" i="67"/>
  <c r="B15" i="67"/>
  <c r="C15" i="67"/>
  <c r="D15" i="67"/>
  <c r="A16" i="67"/>
  <c r="I16" i="67" s="1"/>
  <c r="B16" i="67"/>
  <c r="C16" i="67"/>
  <c r="D16" i="67"/>
  <c r="A17" i="67"/>
  <c r="B17" i="67"/>
  <c r="C17" i="67"/>
  <c r="D17" i="67"/>
  <c r="A18" i="67"/>
  <c r="B18" i="67"/>
  <c r="C18" i="67"/>
  <c r="D18" i="67"/>
  <c r="A19" i="67"/>
  <c r="B19" i="67"/>
  <c r="C19" i="67"/>
  <c r="D19" i="67"/>
  <c r="A20" i="67"/>
  <c r="B20" i="67"/>
  <c r="C20" i="67"/>
  <c r="D20" i="67"/>
  <c r="A21" i="67"/>
  <c r="B21" i="67"/>
  <c r="C21" i="67"/>
  <c r="D21" i="67"/>
  <c r="A22" i="67"/>
  <c r="B22" i="67"/>
  <c r="C22" i="67"/>
  <c r="D22" i="67"/>
  <c r="A23" i="67"/>
  <c r="B23" i="67"/>
  <c r="C23" i="67"/>
  <c r="D23" i="67"/>
  <c r="A24" i="67"/>
  <c r="B24" i="67"/>
  <c r="C24" i="67"/>
  <c r="D24" i="67"/>
  <c r="A25" i="67"/>
  <c r="B25" i="67"/>
  <c r="C25" i="67"/>
  <c r="D25" i="67"/>
  <c r="A26" i="67"/>
  <c r="B26" i="67"/>
  <c r="C26" i="67"/>
  <c r="D26" i="67"/>
  <c r="A27" i="67"/>
  <c r="B27" i="67"/>
  <c r="C27" i="67"/>
  <c r="D27" i="67"/>
  <c r="A28" i="67"/>
  <c r="B28" i="67"/>
  <c r="C28" i="67"/>
  <c r="D28" i="67"/>
  <c r="A29" i="67"/>
  <c r="B29" i="67"/>
  <c r="C29" i="67"/>
  <c r="D29" i="67"/>
  <c r="A30" i="67"/>
  <c r="K30" i="67" s="1"/>
  <c r="B30" i="67"/>
  <c r="C30" i="67"/>
  <c r="D30" i="67"/>
  <c r="D9" i="62"/>
  <c r="D10" i="62"/>
  <c r="D11" i="62"/>
  <c r="D12" i="62"/>
  <c r="D13" i="62"/>
  <c r="D8" i="62"/>
  <c r="D8" i="67"/>
  <c r="C8" i="67"/>
  <c r="B8" i="67"/>
  <c r="A8" i="67"/>
  <c r="I8" i="67" s="1"/>
  <c r="A4" i="67"/>
  <c r="A4" i="66"/>
  <c r="N31" i="66"/>
  <c r="M31" i="66"/>
  <c r="L31" i="66"/>
  <c r="K31" i="66"/>
  <c r="J31" i="66"/>
  <c r="I31" i="66"/>
  <c r="H31" i="66"/>
  <c r="G31" i="66"/>
  <c r="F31" i="66"/>
  <c r="E31" i="66"/>
  <c r="N30" i="66"/>
  <c r="M30" i="66"/>
  <c r="L30" i="66"/>
  <c r="K30" i="66"/>
  <c r="J30" i="66"/>
  <c r="I30" i="66"/>
  <c r="H30" i="66"/>
  <c r="G30" i="66"/>
  <c r="F30" i="66"/>
  <c r="E30" i="66"/>
  <c r="N29" i="66"/>
  <c r="M29" i="66"/>
  <c r="L29" i="66"/>
  <c r="K29" i="66"/>
  <c r="J29" i="66"/>
  <c r="I29" i="66"/>
  <c r="H29" i="66"/>
  <c r="G29" i="66"/>
  <c r="F29" i="66"/>
  <c r="E29" i="66"/>
  <c r="N28" i="66"/>
  <c r="M28" i="66"/>
  <c r="L28" i="66"/>
  <c r="K28" i="66"/>
  <c r="J28" i="66"/>
  <c r="I28" i="66"/>
  <c r="H28" i="66"/>
  <c r="G28" i="66"/>
  <c r="F28" i="66"/>
  <c r="E28" i="66"/>
  <c r="N27" i="66"/>
  <c r="M27" i="66"/>
  <c r="L27" i="66"/>
  <c r="K27" i="66"/>
  <c r="J27" i="66"/>
  <c r="I27" i="66"/>
  <c r="H27" i="66"/>
  <c r="G27" i="66"/>
  <c r="F27" i="66"/>
  <c r="E27" i="66"/>
  <c r="N26" i="66"/>
  <c r="M26" i="66"/>
  <c r="L26" i="66"/>
  <c r="K26" i="66"/>
  <c r="J26" i="66"/>
  <c r="I26" i="66"/>
  <c r="H26" i="66"/>
  <c r="G26" i="66"/>
  <c r="F26" i="66"/>
  <c r="E26" i="66"/>
  <c r="N25" i="66"/>
  <c r="M25" i="66"/>
  <c r="L25" i="66"/>
  <c r="K25" i="66"/>
  <c r="J25" i="66"/>
  <c r="I25" i="66"/>
  <c r="H25" i="66"/>
  <c r="G25" i="66"/>
  <c r="F25" i="66"/>
  <c r="E25" i="66"/>
  <c r="N24" i="66"/>
  <c r="M24" i="66"/>
  <c r="L24" i="66"/>
  <c r="K24" i="66"/>
  <c r="J24" i="66"/>
  <c r="I24" i="66"/>
  <c r="H24" i="66"/>
  <c r="G24" i="66"/>
  <c r="F24" i="66"/>
  <c r="E24" i="66"/>
  <c r="N23" i="66"/>
  <c r="M23" i="66"/>
  <c r="L23" i="66"/>
  <c r="K23" i="66"/>
  <c r="J23" i="66"/>
  <c r="I23" i="66"/>
  <c r="H23" i="66"/>
  <c r="G23" i="66"/>
  <c r="F23" i="66"/>
  <c r="E23" i="66"/>
  <c r="N22" i="66"/>
  <c r="M22" i="66"/>
  <c r="L22" i="66"/>
  <c r="K22" i="66"/>
  <c r="J22" i="66"/>
  <c r="I22" i="66"/>
  <c r="H22" i="66"/>
  <c r="G22" i="66"/>
  <c r="F22" i="66"/>
  <c r="E22" i="66"/>
  <c r="N21" i="66"/>
  <c r="M21" i="66"/>
  <c r="L21" i="66"/>
  <c r="K21" i="66"/>
  <c r="J21" i="66"/>
  <c r="I21" i="66"/>
  <c r="H21" i="66"/>
  <c r="G21" i="66"/>
  <c r="F21" i="66"/>
  <c r="E21" i="66"/>
  <c r="N20" i="66"/>
  <c r="M20" i="66"/>
  <c r="L20" i="66"/>
  <c r="K20" i="66"/>
  <c r="J20" i="66"/>
  <c r="I20" i="66"/>
  <c r="H20" i="66"/>
  <c r="G20" i="66"/>
  <c r="F20" i="66"/>
  <c r="E20" i="66"/>
  <c r="N19" i="66"/>
  <c r="M19" i="66"/>
  <c r="L19" i="66"/>
  <c r="K19" i="66"/>
  <c r="J19" i="66"/>
  <c r="I19" i="66"/>
  <c r="H19" i="66"/>
  <c r="G19" i="66"/>
  <c r="F19" i="66"/>
  <c r="E19" i="66"/>
  <c r="N18" i="66"/>
  <c r="M18" i="66"/>
  <c r="L18" i="66"/>
  <c r="K18" i="66"/>
  <c r="J18" i="66"/>
  <c r="I18" i="66"/>
  <c r="H18" i="66"/>
  <c r="G18" i="66"/>
  <c r="F18" i="66"/>
  <c r="E18" i="66"/>
  <c r="N17" i="66"/>
  <c r="M17" i="66"/>
  <c r="L17" i="66"/>
  <c r="K17" i="66"/>
  <c r="J17" i="66"/>
  <c r="I17" i="66"/>
  <c r="H17" i="66"/>
  <c r="G17" i="66"/>
  <c r="F17" i="66"/>
  <c r="E17" i="66"/>
  <c r="N16" i="66"/>
  <c r="M16" i="66"/>
  <c r="L16" i="66"/>
  <c r="K16" i="66"/>
  <c r="J16" i="66"/>
  <c r="I16" i="66"/>
  <c r="H16" i="66"/>
  <c r="G16" i="66"/>
  <c r="F16" i="66"/>
  <c r="E16" i="66"/>
  <c r="A9" i="65"/>
  <c r="E9" i="65" s="1"/>
  <c r="I9" i="65" s="1"/>
  <c r="M9" i="65" s="1"/>
  <c r="B9" i="65"/>
  <c r="F9" i="65" s="1"/>
  <c r="J9" i="65" s="1"/>
  <c r="N9" i="65" s="1"/>
  <c r="C9" i="65"/>
  <c r="G9" i="65" s="1"/>
  <c r="K9" i="65" s="1"/>
  <c r="D9" i="65"/>
  <c r="H9" i="65" s="1"/>
  <c r="L9" i="65" s="1"/>
  <c r="A10" i="65"/>
  <c r="E10" i="65" s="1"/>
  <c r="I10" i="65" s="1"/>
  <c r="M10" i="65" s="1"/>
  <c r="B10" i="65"/>
  <c r="F10" i="65" s="1"/>
  <c r="J10" i="65" s="1"/>
  <c r="N10" i="65" s="1"/>
  <c r="C10" i="65"/>
  <c r="G10" i="65" s="1"/>
  <c r="K10" i="65" s="1"/>
  <c r="D10" i="65"/>
  <c r="H10" i="65" s="1"/>
  <c r="L10" i="65" s="1"/>
  <c r="A11" i="65"/>
  <c r="E11" i="65" s="1"/>
  <c r="I11" i="65" s="1"/>
  <c r="M11" i="65" s="1"/>
  <c r="B11" i="65"/>
  <c r="F11" i="65" s="1"/>
  <c r="J11" i="65" s="1"/>
  <c r="N11" i="65" s="1"/>
  <c r="C11" i="65"/>
  <c r="G11" i="65" s="1"/>
  <c r="K11" i="65" s="1"/>
  <c r="D11" i="65"/>
  <c r="H11" i="65" s="1"/>
  <c r="L11" i="65" s="1"/>
  <c r="A12" i="65"/>
  <c r="E12" i="65" s="1"/>
  <c r="I12" i="65" s="1"/>
  <c r="M12" i="65" s="1"/>
  <c r="B12" i="65"/>
  <c r="F12" i="65" s="1"/>
  <c r="J12" i="65" s="1"/>
  <c r="N12" i="65" s="1"/>
  <c r="C12" i="65"/>
  <c r="G12" i="65" s="1"/>
  <c r="K12" i="65" s="1"/>
  <c r="D12" i="65"/>
  <c r="H12" i="65" s="1"/>
  <c r="L12" i="65" s="1"/>
  <c r="A13" i="65"/>
  <c r="E13" i="65" s="1"/>
  <c r="I13" i="65" s="1"/>
  <c r="M13" i="65" s="1"/>
  <c r="B13" i="65"/>
  <c r="F13" i="65" s="1"/>
  <c r="J13" i="65" s="1"/>
  <c r="N13" i="65" s="1"/>
  <c r="C13" i="65"/>
  <c r="G13" i="65" s="1"/>
  <c r="K13" i="65" s="1"/>
  <c r="D13" i="65"/>
  <c r="H13" i="65" s="1"/>
  <c r="L13" i="65" s="1"/>
  <c r="A14" i="65"/>
  <c r="E14" i="65" s="1"/>
  <c r="I14" i="65" s="1"/>
  <c r="M14" i="65" s="1"/>
  <c r="B14" i="65"/>
  <c r="F14" i="65" s="1"/>
  <c r="J14" i="65" s="1"/>
  <c r="N14" i="65" s="1"/>
  <c r="C14" i="65"/>
  <c r="G14" i="65" s="1"/>
  <c r="K14" i="65" s="1"/>
  <c r="D14" i="65"/>
  <c r="H14" i="65" s="1"/>
  <c r="L14" i="65" s="1"/>
  <c r="A15" i="65"/>
  <c r="E15" i="65" s="1"/>
  <c r="I15" i="65" s="1"/>
  <c r="M15" i="65" s="1"/>
  <c r="B15" i="65"/>
  <c r="F15" i="65" s="1"/>
  <c r="J15" i="65" s="1"/>
  <c r="N15" i="65" s="1"/>
  <c r="C15" i="65"/>
  <c r="G15" i="65" s="1"/>
  <c r="K15" i="65" s="1"/>
  <c r="D15" i="65"/>
  <c r="H15" i="65" s="1"/>
  <c r="L15" i="65" s="1"/>
  <c r="A16" i="65"/>
  <c r="E16" i="65" s="1"/>
  <c r="I16" i="65" s="1"/>
  <c r="M16" i="65" s="1"/>
  <c r="B16" i="65"/>
  <c r="F16" i="65" s="1"/>
  <c r="J16" i="65" s="1"/>
  <c r="N16" i="65" s="1"/>
  <c r="C16" i="65"/>
  <c r="G16" i="65" s="1"/>
  <c r="K16" i="65" s="1"/>
  <c r="D16" i="65"/>
  <c r="H16" i="65" s="1"/>
  <c r="L16" i="65" s="1"/>
  <c r="A17" i="65"/>
  <c r="E17" i="65" s="1"/>
  <c r="I17" i="65" s="1"/>
  <c r="M17" i="65" s="1"/>
  <c r="B17" i="65"/>
  <c r="F17" i="65" s="1"/>
  <c r="J17" i="65" s="1"/>
  <c r="N17" i="65" s="1"/>
  <c r="C17" i="65"/>
  <c r="G17" i="65" s="1"/>
  <c r="K17" i="65" s="1"/>
  <c r="D17" i="65"/>
  <c r="H17" i="65" s="1"/>
  <c r="L17" i="65" s="1"/>
  <c r="A18" i="65"/>
  <c r="E18" i="65" s="1"/>
  <c r="I18" i="65" s="1"/>
  <c r="M18" i="65" s="1"/>
  <c r="B18" i="65"/>
  <c r="F18" i="65" s="1"/>
  <c r="J18" i="65" s="1"/>
  <c r="N18" i="65" s="1"/>
  <c r="C18" i="65"/>
  <c r="G18" i="65" s="1"/>
  <c r="K18" i="65" s="1"/>
  <c r="D18" i="65"/>
  <c r="H18" i="65" s="1"/>
  <c r="L18" i="65" s="1"/>
  <c r="A19" i="65"/>
  <c r="E19" i="65" s="1"/>
  <c r="I19" i="65" s="1"/>
  <c r="M19" i="65" s="1"/>
  <c r="B19" i="65"/>
  <c r="F19" i="65" s="1"/>
  <c r="J19" i="65" s="1"/>
  <c r="N19" i="65" s="1"/>
  <c r="C19" i="65"/>
  <c r="G19" i="65" s="1"/>
  <c r="K19" i="65" s="1"/>
  <c r="D19" i="65"/>
  <c r="H19" i="65" s="1"/>
  <c r="L19" i="65" s="1"/>
  <c r="D8" i="65"/>
  <c r="H8" i="65" s="1"/>
  <c r="L8" i="65" s="1"/>
  <c r="C8" i="65"/>
  <c r="G8" i="65" s="1"/>
  <c r="K8" i="65" s="1"/>
  <c r="B8" i="65"/>
  <c r="F8" i="65" s="1"/>
  <c r="J8" i="65" s="1"/>
  <c r="N8" i="65" s="1"/>
  <c r="A8" i="65"/>
  <c r="E8" i="65" s="1"/>
  <c r="I8" i="65" s="1"/>
  <c r="M8" i="65" s="1"/>
  <c r="A4" i="65"/>
  <c r="A3" i="65"/>
  <c r="A2" i="65"/>
  <c r="A9" i="64"/>
  <c r="B9" i="64"/>
  <c r="C9" i="64"/>
  <c r="D9" i="64"/>
  <c r="A10" i="64"/>
  <c r="B10" i="64"/>
  <c r="C10" i="64"/>
  <c r="D10" i="64"/>
  <c r="A11" i="64"/>
  <c r="E11" i="64" s="1"/>
  <c r="B11" i="64"/>
  <c r="C11" i="64"/>
  <c r="D11" i="64"/>
  <c r="A12" i="64"/>
  <c r="B12" i="64"/>
  <c r="C12" i="64"/>
  <c r="D12" i="64"/>
  <c r="A13" i="64"/>
  <c r="B13" i="64"/>
  <c r="C13" i="64"/>
  <c r="D13" i="64"/>
  <c r="A14" i="64"/>
  <c r="B14" i="64"/>
  <c r="C14" i="64"/>
  <c r="D14" i="64"/>
  <c r="A15" i="64"/>
  <c r="B15" i="64"/>
  <c r="C15" i="64"/>
  <c r="D15" i="64"/>
  <c r="A16" i="64"/>
  <c r="B16" i="64"/>
  <c r="C16" i="64"/>
  <c r="D16" i="64"/>
  <c r="A17" i="64"/>
  <c r="E17" i="64" s="1"/>
  <c r="B17" i="64"/>
  <c r="C17" i="64"/>
  <c r="D17" i="64"/>
  <c r="A18" i="64"/>
  <c r="B18" i="64"/>
  <c r="C18" i="64"/>
  <c r="D18" i="64"/>
  <c r="A19" i="64"/>
  <c r="J19" i="64" s="1"/>
  <c r="B19" i="64"/>
  <c r="C19" i="64"/>
  <c r="D19" i="64"/>
  <c r="D8" i="64"/>
  <c r="C8" i="64"/>
  <c r="B8" i="64"/>
  <c r="A8" i="64"/>
  <c r="A4" i="64"/>
  <c r="A3" i="64"/>
  <c r="A2" i="64"/>
  <c r="B3" i="63"/>
  <c r="H20" i="63"/>
  <c r="G20" i="63"/>
  <c r="F20" i="63"/>
  <c r="E20" i="63"/>
  <c r="H19" i="63"/>
  <c r="G19" i="63"/>
  <c r="F19" i="63"/>
  <c r="E19" i="63"/>
  <c r="H18" i="63"/>
  <c r="G18" i="63"/>
  <c r="F18" i="63"/>
  <c r="E18" i="63"/>
  <c r="H17" i="63"/>
  <c r="G17" i="63"/>
  <c r="F17" i="63"/>
  <c r="E17" i="63"/>
  <c r="H16" i="63"/>
  <c r="G16" i="63"/>
  <c r="F16" i="63"/>
  <c r="E16" i="63"/>
  <c r="H15" i="63"/>
  <c r="G15" i="63"/>
  <c r="F15" i="63"/>
  <c r="E15" i="63"/>
  <c r="H14" i="63"/>
  <c r="G14" i="63"/>
  <c r="F14" i="63"/>
  <c r="E14" i="63"/>
  <c r="H13" i="63"/>
  <c r="G13" i="63"/>
  <c r="F13" i="63"/>
  <c r="E13" i="63"/>
  <c r="A9" i="62"/>
  <c r="L9" i="62" s="1"/>
  <c r="B9" i="62"/>
  <c r="C9" i="62"/>
  <c r="A10" i="62"/>
  <c r="K10" i="62" s="1"/>
  <c r="B10" i="62"/>
  <c r="C10" i="62"/>
  <c r="A11" i="62"/>
  <c r="F11" i="62" s="1"/>
  <c r="B11" i="62"/>
  <c r="C11" i="62"/>
  <c r="A12" i="62"/>
  <c r="B12" i="62"/>
  <c r="C12" i="62"/>
  <c r="A13" i="62"/>
  <c r="B13" i="62"/>
  <c r="C13" i="62"/>
  <c r="A14" i="62"/>
  <c r="B14" i="62"/>
  <c r="C14" i="62"/>
  <c r="D14" i="62"/>
  <c r="C8" i="62"/>
  <c r="B8" i="62"/>
  <c r="A8" i="62"/>
  <c r="A4" i="62"/>
  <c r="D30" i="62"/>
  <c r="C30" i="62"/>
  <c r="B30" i="62"/>
  <c r="A30" i="62"/>
  <c r="N30" i="62" s="1"/>
  <c r="D29" i="62"/>
  <c r="C29" i="62"/>
  <c r="B29" i="62"/>
  <c r="A29" i="62"/>
  <c r="N29" i="62" s="1"/>
  <c r="D28" i="62"/>
  <c r="C28" i="62"/>
  <c r="B28" i="62"/>
  <c r="A28" i="62"/>
  <c r="D27" i="62"/>
  <c r="C27" i="62"/>
  <c r="B27" i="62"/>
  <c r="A27" i="62"/>
  <c r="J27" i="62" s="1"/>
  <c r="D26" i="62"/>
  <c r="C26" i="62"/>
  <c r="B26" i="62"/>
  <c r="A26" i="62"/>
  <c r="H26" i="62" s="1"/>
  <c r="D25" i="62"/>
  <c r="C25" i="62"/>
  <c r="B25" i="62"/>
  <c r="A25" i="62"/>
  <c r="I25" i="62" s="1"/>
  <c r="D24" i="62"/>
  <c r="C24" i="62"/>
  <c r="B24" i="62"/>
  <c r="A24" i="62"/>
  <c r="D23" i="62"/>
  <c r="C23" i="62"/>
  <c r="B23" i="62"/>
  <c r="A23" i="62"/>
  <c r="D22" i="62"/>
  <c r="C22" i="62"/>
  <c r="B22" i="62"/>
  <c r="A22" i="62"/>
  <c r="M22" i="62" s="1"/>
  <c r="D21" i="62"/>
  <c r="C21" i="62"/>
  <c r="B21" i="62"/>
  <c r="A21" i="62"/>
  <c r="M21" i="62" s="1"/>
  <c r="D20" i="62"/>
  <c r="C20" i="62"/>
  <c r="B20" i="62"/>
  <c r="A20" i="62"/>
  <c r="D19" i="62"/>
  <c r="C19" i="62"/>
  <c r="B19" i="62"/>
  <c r="A19" i="62"/>
  <c r="D18" i="62"/>
  <c r="C18" i="62"/>
  <c r="B18" i="62"/>
  <c r="A18" i="62"/>
  <c r="M18" i="62" s="1"/>
  <c r="D17" i="62"/>
  <c r="C17" i="62"/>
  <c r="B17" i="62"/>
  <c r="A17" i="62"/>
  <c r="E17" i="62" s="1"/>
  <c r="D16" i="62"/>
  <c r="C16" i="62"/>
  <c r="B16" i="62"/>
  <c r="A16" i="62"/>
  <c r="D15" i="62"/>
  <c r="C15" i="62"/>
  <c r="B15" i="62"/>
  <c r="A15" i="62"/>
  <c r="A4" i="61"/>
  <c r="N31" i="61"/>
  <c r="M31" i="61"/>
  <c r="L31" i="61"/>
  <c r="K31" i="61"/>
  <c r="J31" i="61"/>
  <c r="I31" i="61"/>
  <c r="H31" i="61"/>
  <c r="G31" i="61"/>
  <c r="F31" i="61"/>
  <c r="E31" i="61"/>
  <c r="N30" i="61"/>
  <c r="M30" i="61"/>
  <c r="L30" i="61"/>
  <c r="K30" i="61"/>
  <c r="J30" i="61"/>
  <c r="I30" i="61"/>
  <c r="H30" i="61"/>
  <c r="G30" i="61"/>
  <c r="F30" i="61"/>
  <c r="E30" i="61"/>
  <c r="N29" i="61"/>
  <c r="M29" i="61"/>
  <c r="L29" i="61"/>
  <c r="K29" i="61"/>
  <c r="J29" i="61"/>
  <c r="I29" i="61"/>
  <c r="H29" i="61"/>
  <c r="G29" i="61"/>
  <c r="F29" i="61"/>
  <c r="E29" i="61"/>
  <c r="N28" i="61"/>
  <c r="M28" i="61"/>
  <c r="L28" i="61"/>
  <c r="K28" i="61"/>
  <c r="J28" i="61"/>
  <c r="I28" i="61"/>
  <c r="H28" i="61"/>
  <c r="G28" i="61"/>
  <c r="F28" i="61"/>
  <c r="E28" i="61"/>
  <c r="N27" i="61"/>
  <c r="M27" i="61"/>
  <c r="L27" i="61"/>
  <c r="K27" i="61"/>
  <c r="J27" i="61"/>
  <c r="I27" i="61"/>
  <c r="H27" i="61"/>
  <c r="G27" i="61"/>
  <c r="F27" i="61"/>
  <c r="E27" i="61"/>
  <c r="N26" i="61"/>
  <c r="M26" i="61"/>
  <c r="L26" i="61"/>
  <c r="K26" i="61"/>
  <c r="J26" i="61"/>
  <c r="I26" i="61"/>
  <c r="H26" i="61"/>
  <c r="G26" i="61"/>
  <c r="F26" i="61"/>
  <c r="E26" i="61"/>
  <c r="N25" i="61"/>
  <c r="M25" i="61"/>
  <c r="L25" i="61"/>
  <c r="K25" i="61"/>
  <c r="J25" i="61"/>
  <c r="I25" i="61"/>
  <c r="H25" i="61"/>
  <c r="G25" i="61"/>
  <c r="F25" i="61"/>
  <c r="E25" i="61"/>
  <c r="N24" i="61"/>
  <c r="M24" i="61"/>
  <c r="L24" i="61"/>
  <c r="K24" i="61"/>
  <c r="J24" i="61"/>
  <c r="I24" i="61"/>
  <c r="H24" i="61"/>
  <c r="G24" i="61"/>
  <c r="F24" i="61"/>
  <c r="E24" i="61"/>
  <c r="N23" i="61"/>
  <c r="M23" i="61"/>
  <c r="L23" i="61"/>
  <c r="K23" i="61"/>
  <c r="J23" i="61"/>
  <c r="I23" i="61"/>
  <c r="H23" i="61"/>
  <c r="G23" i="61"/>
  <c r="F23" i="61"/>
  <c r="E23" i="61"/>
  <c r="N22" i="61"/>
  <c r="M22" i="61"/>
  <c r="L22" i="61"/>
  <c r="K22" i="61"/>
  <c r="J22" i="61"/>
  <c r="I22" i="61"/>
  <c r="H22" i="61"/>
  <c r="G22" i="61"/>
  <c r="F22" i="61"/>
  <c r="E22" i="61"/>
  <c r="N21" i="61"/>
  <c r="M21" i="61"/>
  <c r="L21" i="61"/>
  <c r="K21" i="61"/>
  <c r="J21" i="61"/>
  <c r="I21" i="61"/>
  <c r="H21" i="61"/>
  <c r="G21" i="61"/>
  <c r="F21" i="61"/>
  <c r="E21" i="61"/>
  <c r="N20" i="61"/>
  <c r="M20" i="61"/>
  <c r="L20" i="61"/>
  <c r="K20" i="61"/>
  <c r="J20" i="61"/>
  <c r="I20" i="61"/>
  <c r="H20" i="61"/>
  <c r="G20" i="61"/>
  <c r="F20" i="61"/>
  <c r="E20" i="61"/>
  <c r="N19" i="61"/>
  <c r="M19" i="61"/>
  <c r="L19" i="61"/>
  <c r="K19" i="61"/>
  <c r="J19" i="61"/>
  <c r="I19" i="61"/>
  <c r="H19" i="61"/>
  <c r="G19" i="61"/>
  <c r="F19" i="61"/>
  <c r="E19" i="61"/>
  <c r="N18" i="61"/>
  <c r="M18" i="61"/>
  <c r="L18" i="61"/>
  <c r="K18" i="61"/>
  <c r="J18" i="61"/>
  <c r="I18" i="61"/>
  <c r="H18" i="61"/>
  <c r="G18" i="61"/>
  <c r="F18" i="61"/>
  <c r="E18" i="61"/>
  <c r="N17" i="61"/>
  <c r="M17" i="61"/>
  <c r="L17" i="61"/>
  <c r="K17" i="61"/>
  <c r="J17" i="61"/>
  <c r="I17" i="61"/>
  <c r="H17" i="61"/>
  <c r="G17" i="61"/>
  <c r="F17" i="61"/>
  <c r="E17" i="61"/>
  <c r="N16" i="61"/>
  <c r="M16" i="61"/>
  <c r="L16" i="61"/>
  <c r="K16" i="61"/>
  <c r="J16" i="61"/>
  <c r="I16" i="61"/>
  <c r="H16" i="61"/>
  <c r="G16" i="61"/>
  <c r="F16" i="61"/>
  <c r="E16" i="61"/>
  <c r="N15" i="61"/>
  <c r="A9" i="37"/>
  <c r="E9" i="37" s="1"/>
  <c r="B9" i="37"/>
  <c r="C9" i="37"/>
  <c r="D9" i="37"/>
  <c r="A10" i="37"/>
  <c r="H10" i="37" s="1"/>
  <c r="B10" i="37"/>
  <c r="C10" i="37"/>
  <c r="D10" i="37"/>
  <c r="A11" i="37"/>
  <c r="B11" i="37"/>
  <c r="C11" i="37"/>
  <c r="D11" i="37"/>
  <c r="A12" i="37"/>
  <c r="H12" i="37" s="1"/>
  <c r="B12" i="37"/>
  <c r="C12" i="37"/>
  <c r="D12" i="37"/>
  <c r="A13" i="37"/>
  <c r="B13" i="37"/>
  <c r="C13" i="37"/>
  <c r="D13" i="37"/>
  <c r="A14" i="37"/>
  <c r="B14" i="37"/>
  <c r="C14" i="37"/>
  <c r="D14" i="37"/>
  <c r="A15" i="37"/>
  <c r="B15" i="37"/>
  <c r="C15" i="37"/>
  <c r="D15" i="37"/>
  <c r="A16" i="37"/>
  <c r="B16" i="37"/>
  <c r="C16" i="37"/>
  <c r="D16" i="37"/>
  <c r="A17" i="37"/>
  <c r="F17" i="37" s="1"/>
  <c r="B17" i="37"/>
  <c r="C17" i="37"/>
  <c r="D17" i="37"/>
  <c r="A18" i="37"/>
  <c r="B18" i="37"/>
  <c r="C18" i="37"/>
  <c r="D18" i="37"/>
  <c r="A19" i="37"/>
  <c r="B19" i="37"/>
  <c r="C19" i="37"/>
  <c r="D19" i="37"/>
  <c r="A20" i="37"/>
  <c r="B20" i="37"/>
  <c r="C20" i="37"/>
  <c r="D20" i="37"/>
  <c r="A21" i="37"/>
  <c r="B21" i="37"/>
  <c r="C21" i="37"/>
  <c r="D21" i="37"/>
  <c r="A22" i="37"/>
  <c r="B22" i="37"/>
  <c r="C22" i="37"/>
  <c r="D22" i="37"/>
  <c r="A23" i="37"/>
  <c r="B23" i="37"/>
  <c r="C23" i="37"/>
  <c r="D23" i="37"/>
  <c r="A24" i="37"/>
  <c r="I24" i="37" s="1"/>
  <c r="B24" i="37"/>
  <c r="C24" i="37"/>
  <c r="D24" i="37"/>
  <c r="A25" i="37"/>
  <c r="F25" i="37" s="1"/>
  <c r="B25" i="37"/>
  <c r="C25" i="37"/>
  <c r="D25" i="37"/>
  <c r="A26" i="37"/>
  <c r="G26" i="37" s="1"/>
  <c r="B26" i="37"/>
  <c r="C26" i="37"/>
  <c r="D26" i="37"/>
  <c r="A27" i="37"/>
  <c r="F27" i="37" s="1"/>
  <c r="B27" i="37"/>
  <c r="C27" i="37"/>
  <c r="D27" i="37"/>
  <c r="A28" i="37"/>
  <c r="B28" i="37"/>
  <c r="C28" i="37"/>
  <c r="D28" i="37"/>
  <c r="A29" i="37"/>
  <c r="F29" i="37" s="1"/>
  <c r="B29" i="37"/>
  <c r="C29" i="37"/>
  <c r="D29" i="37"/>
  <c r="A30" i="37"/>
  <c r="I30" i="37" s="1"/>
  <c r="B30" i="37"/>
  <c r="C30" i="37"/>
  <c r="D30" i="37"/>
  <c r="A31" i="37"/>
  <c r="F31" i="37" s="1"/>
  <c r="B31" i="37"/>
  <c r="C31" i="37"/>
  <c r="D31" i="37"/>
  <c r="A32" i="37"/>
  <c r="B32" i="37"/>
  <c r="C32" i="37"/>
  <c r="D32" i="37"/>
  <c r="A33" i="37"/>
  <c r="F33" i="37" s="1"/>
  <c r="B33" i="37"/>
  <c r="C33" i="37"/>
  <c r="D33" i="37"/>
  <c r="A34" i="37"/>
  <c r="H34" i="37" s="1"/>
  <c r="B34" i="37"/>
  <c r="C34" i="37"/>
  <c r="D34" i="37"/>
  <c r="A35" i="37"/>
  <c r="B35" i="37"/>
  <c r="C35" i="37"/>
  <c r="D35" i="37"/>
  <c r="A36" i="37"/>
  <c r="B36" i="37"/>
  <c r="C36" i="37"/>
  <c r="D36" i="37"/>
  <c r="B8" i="37"/>
  <c r="C8" i="37"/>
  <c r="D8" i="37"/>
  <c r="A8" i="37"/>
  <c r="F8" i="37" s="1"/>
  <c r="A9" i="32"/>
  <c r="B9" i="32"/>
  <c r="C9" i="32"/>
  <c r="D9" i="32"/>
  <c r="A10" i="32"/>
  <c r="B10" i="32"/>
  <c r="C10" i="32"/>
  <c r="D10" i="32"/>
  <c r="A11" i="32"/>
  <c r="B11" i="32"/>
  <c r="C11" i="32"/>
  <c r="D11" i="32"/>
  <c r="A12" i="32"/>
  <c r="F12" i="32" s="1"/>
  <c r="B12" i="32"/>
  <c r="C12" i="32"/>
  <c r="D12" i="32"/>
  <c r="A13" i="32"/>
  <c r="H13" i="32" s="1"/>
  <c r="B13" i="32"/>
  <c r="C13" i="32"/>
  <c r="D13" i="32"/>
  <c r="A14" i="32"/>
  <c r="B14" i="32"/>
  <c r="C14" i="32"/>
  <c r="D14" i="32"/>
  <c r="A15" i="32"/>
  <c r="B15" i="32"/>
  <c r="C15" i="32"/>
  <c r="D15" i="32"/>
  <c r="A16" i="32"/>
  <c r="B16" i="32"/>
  <c r="C16" i="32"/>
  <c r="D16" i="32"/>
  <c r="A17" i="32"/>
  <c r="E17" i="32" s="1"/>
  <c r="B17" i="32"/>
  <c r="C17" i="32"/>
  <c r="D17" i="32"/>
  <c r="A18" i="32"/>
  <c r="B18" i="32"/>
  <c r="C18" i="32"/>
  <c r="D18" i="32"/>
  <c r="A19" i="32"/>
  <c r="H19" i="32" s="1"/>
  <c r="B19" i="32"/>
  <c r="C19" i="32"/>
  <c r="D19" i="32"/>
  <c r="A20" i="32"/>
  <c r="E20" i="32" s="1"/>
  <c r="B20" i="32"/>
  <c r="C20" i="32"/>
  <c r="D20" i="32"/>
  <c r="A21" i="32"/>
  <c r="B21" i="32"/>
  <c r="C21" i="32"/>
  <c r="D21" i="32"/>
  <c r="A22" i="32"/>
  <c r="B22" i="32"/>
  <c r="C22" i="32"/>
  <c r="D22" i="32"/>
  <c r="A23" i="32"/>
  <c r="B23" i="32"/>
  <c r="C23" i="32"/>
  <c r="D23" i="32"/>
  <c r="A24" i="32"/>
  <c r="B24" i="32"/>
  <c r="C24" i="32"/>
  <c r="D24" i="32"/>
  <c r="A25" i="32"/>
  <c r="E25" i="32" s="1"/>
  <c r="B25" i="32"/>
  <c r="C25" i="32"/>
  <c r="D25" i="32"/>
  <c r="A26" i="32"/>
  <c r="B26" i="32"/>
  <c r="C26" i="32"/>
  <c r="D26" i="32"/>
  <c r="A27" i="32"/>
  <c r="B27" i="32"/>
  <c r="C27" i="32"/>
  <c r="D27" i="32"/>
  <c r="A28" i="32"/>
  <c r="B28" i="32"/>
  <c r="C28" i="32"/>
  <c r="D28" i="32"/>
  <c r="A29" i="32"/>
  <c r="B29" i="32"/>
  <c r="C29" i="32"/>
  <c r="D29" i="32"/>
  <c r="A30" i="32"/>
  <c r="E30" i="32" s="1"/>
  <c r="B30" i="32"/>
  <c r="C30" i="32"/>
  <c r="D30" i="32"/>
  <c r="A31" i="32"/>
  <c r="B31" i="32"/>
  <c r="C31" i="32"/>
  <c r="D31" i="32"/>
  <c r="A32" i="32"/>
  <c r="B32" i="32"/>
  <c r="C32" i="32"/>
  <c r="D32" i="32"/>
  <c r="A33" i="32"/>
  <c r="B33" i="32"/>
  <c r="C33" i="32"/>
  <c r="D33" i="32"/>
  <c r="A34" i="32"/>
  <c r="I34" i="32" s="1"/>
  <c r="B34" i="32"/>
  <c r="C34" i="32"/>
  <c r="D34" i="32"/>
  <c r="A35" i="32"/>
  <c r="I35" i="32" s="1"/>
  <c r="B35" i="32"/>
  <c r="C35" i="32"/>
  <c r="D35" i="32"/>
  <c r="A36" i="32"/>
  <c r="B36" i="32"/>
  <c r="C36" i="32"/>
  <c r="D36" i="32"/>
  <c r="B8" i="32"/>
  <c r="C8" i="32"/>
  <c r="D8" i="32"/>
  <c r="A8" i="32"/>
  <c r="F8" i="32" s="1"/>
  <c r="A9" i="27"/>
  <c r="B9" i="27"/>
  <c r="C9" i="27"/>
  <c r="D9" i="27"/>
  <c r="A10" i="27"/>
  <c r="H10" i="27" s="1"/>
  <c r="B10" i="27"/>
  <c r="C10" i="27"/>
  <c r="D10" i="27"/>
  <c r="A11" i="27"/>
  <c r="B11" i="27"/>
  <c r="C11" i="27"/>
  <c r="D11" i="27"/>
  <c r="A12" i="27"/>
  <c r="B12" i="27"/>
  <c r="C12" i="27"/>
  <c r="D12" i="27"/>
  <c r="A13" i="27"/>
  <c r="B13" i="27"/>
  <c r="C13" i="27"/>
  <c r="D13" i="27"/>
  <c r="A14" i="27"/>
  <c r="F14" i="27" s="1"/>
  <c r="B14" i="27"/>
  <c r="C14" i="27"/>
  <c r="D14" i="27"/>
  <c r="A15" i="27"/>
  <c r="B15" i="27"/>
  <c r="C15" i="27"/>
  <c r="D15" i="27"/>
  <c r="A16" i="27"/>
  <c r="B16" i="27"/>
  <c r="C16" i="27"/>
  <c r="D16" i="27"/>
  <c r="A17" i="27"/>
  <c r="B17" i="27"/>
  <c r="C17" i="27"/>
  <c r="D17" i="27"/>
  <c r="A18" i="27"/>
  <c r="B18" i="27"/>
  <c r="C18" i="27"/>
  <c r="D18" i="27"/>
  <c r="A19" i="27"/>
  <c r="B19" i="27"/>
  <c r="C19" i="27"/>
  <c r="D19" i="27"/>
  <c r="A20" i="27"/>
  <c r="B20" i="27"/>
  <c r="C20" i="27"/>
  <c r="D20" i="27"/>
  <c r="A21" i="27"/>
  <c r="B21" i="27"/>
  <c r="C21" i="27"/>
  <c r="D21" i="27"/>
  <c r="A22" i="27"/>
  <c r="B22" i="27"/>
  <c r="C22" i="27"/>
  <c r="D22" i="27"/>
  <c r="A23" i="27"/>
  <c r="B23" i="27"/>
  <c r="C23" i="27"/>
  <c r="D23" i="27"/>
  <c r="A24" i="27"/>
  <c r="E24" i="27" s="1"/>
  <c r="B24" i="27"/>
  <c r="C24" i="27"/>
  <c r="D24" i="27"/>
  <c r="A25" i="27"/>
  <c r="F25" i="27" s="1"/>
  <c r="B25" i="27"/>
  <c r="C25" i="27"/>
  <c r="D25" i="27"/>
  <c r="A26" i="27"/>
  <c r="I26" i="27" s="1"/>
  <c r="B26" i="27"/>
  <c r="C26" i="27"/>
  <c r="D26" i="27"/>
  <c r="A27" i="27"/>
  <c r="B27" i="27"/>
  <c r="C27" i="27"/>
  <c r="D27" i="27"/>
  <c r="A28" i="27"/>
  <c r="B28" i="27"/>
  <c r="C28" i="27"/>
  <c r="D28" i="27"/>
  <c r="A29" i="27"/>
  <c r="B29" i="27"/>
  <c r="C29" i="27"/>
  <c r="D29" i="27"/>
  <c r="A30" i="27"/>
  <c r="E30" i="27" s="1"/>
  <c r="B30" i="27"/>
  <c r="C30" i="27"/>
  <c r="D30" i="27"/>
  <c r="A31" i="27"/>
  <c r="B31" i="27"/>
  <c r="C31" i="27"/>
  <c r="D31" i="27"/>
  <c r="A32" i="27"/>
  <c r="B32" i="27"/>
  <c r="C32" i="27"/>
  <c r="D32" i="27"/>
  <c r="A33" i="27"/>
  <c r="B33" i="27"/>
  <c r="C33" i="27"/>
  <c r="D33" i="27"/>
  <c r="A34" i="27"/>
  <c r="B34" i="27"/>
  <c r="C34" i="27"/>
  <c r="D34" i="27"/>
  <c r="A35" i="27"/>
  <c r="H35" i="27" s="1"/>
  <c r="B35" i="27"/>
  <c r="C35" i="27"/>
  <c r="D35" i="27"/>
  <c r="A36" i="27"/>
  <c r="H36" i="27" s="1"/>
  <c r="B36" i="27"/>
  <c r="C36" i="27"/>
  <c r="D36" i="27"/>
  <c r="B8" i="27"/>
  <c r="C8" i="27"/>
  <c r="D8" i="27"/>
  <c r="A8" i="27"/>
  <c r="F8" i="27" s="1"/>
  <c r="A9" i="22"/>
  <c r="H9" i="22" s="1"/>
  <c r="B9" i="22"/>
  <c r="C9" i="22"/>
  <c r="D9" i="22"/>
  <c r="A10" i="22"/>
  <c r="E10" i="22" s="1"/>
  <c r="B10" i="22"/>
  <c r="C10" i="22"/>
  <c r="D10" i="22"/>
  <c r="A11" i="22"/>
  <c r="E11" i="22" s="1"/>
  <c r="B11" i="22"/>
  <c r="C11" i="22"/>
  <c r="D11" i="22"/>
  <c r="A12" i="22"/>
  <c r="E12" i="22" s="1"/>
  <c r="B12" i="22"/>
  <c r="C12" i="22"/>
  <c r="D12" i="22"/>
  <c r="A13" i="22"/>
  <c r="E13" i="22" s="1"/>
  <c r="B13" i="22"/>
  <c r="C13" i="22"/>
  <c r="D13" i="22"/>
  <c r="A14" i="22"/>
  <c r="B14" i="22"/>
  <c r="C14" i="22"/>
  <c r="D14" i="22"/>
  <c r="A15" i="22"/>
  <c r="I15" i="22" s="1"/>
  <c r="B15" i="22"/>
  <c r="C15" i="22"/>
  <c r="D15" i="22"/>
  <c r="A16" i="22"/>
  <c r="B16" i="22"/>
  <c r="C16" i="22"/>
  <c r="D16" i="22"/>
  <c r="A17" i="22"/>
  <c r="B17" i="22"/>
  <c r="C17" i="22"/>
  <c r="D17" i="22"/>
  <c r="A18" i="22"/>
  <c r="E18" i="22" s="1"/>
  <c r="B18" i="22"/>
  <c r="C18" i="22"/>
  <c r="D18" i="22"/>
  <c r="A19" i="22"/>
  <c r="B19" i="22"/>
  <c r="C19" i="22"/>
  <c r="D19" i="22"/>
  <c r="A20" i="22"/>
  <c r="G20" i="22" s="1"/>
  <c r="B20" i="22"/>
  <c r="C20" i="22"/>
  <c r="D20" i="22"/>
  <c r="A21" i="22"/>
  <c r="B21" i="22"/>
  <c r="C21" i="22"/>
  <c r="D21" i="22"/>
  <c r="A22" i="22"/>
  <c r="F22" i="22" s="1"/>
  <c r="B22" i="22"/>
  <c r="C22" i="22"/>
  <c r="D22" i="22"/>
  <c r="A23" i="22"/>
  <c r="B23" i="22"/>
  <c r="C23" i="22"/>
  <c r="D23" i="22"/>
  <c r="A24" i="22"/>
  <c r="B24" i="22"/>
  <c r="C24" i="22"/>
  <c r="D24" i="22"/>
  <c r="A25" i="22"/>
  <c r="B25" i="22"/>
  <c r="C25" i="22"/>
  <c r="D25" i="22"/>
  <c r="A26" i="22"/>
  <c r="E26" i="22" s="1"/>
  <c r="B26" i="22"/>
  <c r="C26" i="22"/>
  <c r="D26" i="22"/>
  <c r="A27" i="22"/>
  <c r="I27" i="22" s="1"/>
  <c r="B27" i="22"/>
  <c r="C27" i="22"/>
  <c r="D27" i="22"/>
  <c r="A28" i="22"/>
  <c r="B28" i="22"/>
  <c r="C28" i="22"/>
  <c r="D28" i="22"/>
  <c r="A29" i="22"/>
  <c r="E29" i="22" s="1"/>
  <c r="B29" i="22"/>
  <c r="C29" i="22"/>
  <c r="D29" i="22"/>
  <c r="A30" i="22"/>
  <c r="B30" i="22"/>
  <c r="C30" i="22"/>
  <c r="D30" i="22"/>
  <c r="A31" i="22"/>
  <c r="B31" i="22"/>
  <c r="C31" i="22"/>
  <c r="D31" i="22"/>
  <c r="A32" i="22"/>
  <c r="H32" i="22" s="1"/>
  <c r="B32" i="22"/>
  <c r="C32" i="22"/>
  <c r="D32" i="22"/>
  <c r="A33" i="22"/>
  <c r="H33" i="22" s="1"/>
  <c r="B33" i="22"/>
  <c r="C33" i="22"/>
  <c r="D33" i="22"/>
  <c r="A34" i="22"/>
  <c r="B34" i="22"/>
  <c r="C34" i="22"/>
  <c r="D34" i="22"/>
  <c r="A35" i="22"/>
  <c r="B35" i="22"/>
  <c r="C35" i="22"/>
  <c r="D35" i="22"/>
  <c r="A36" i="22"/>
  <c r="B36" i="22"/>
  <c r="C36" i="22"/>
  <c r="D36" i="22"/>
  <c r="B8" i="22"/>
  <c r="C8" i="22"/>
  <c r="D8" i="22"/>
  <c r="A8" i="22"/>
  <c r="A9" i="36"/>
  <c r="B9" i="36"/>
  <c r="C9" i="36"/>
  <c r="D9" i="36"/>
  <c r="A10" i="36"/>
  <c r="F10" i="36" s="1"/>
  <c r="B10" i="36"/>
  <c r="C10" i="36"/>
  <c r="D10" i="36"/>
  <c r="A11" i="36"/>
  <c r="B11" i="36"/>
  <c r="C11" i="36"/>
  <c r="D11" i="36"/>
  <c r="A12" i="36"/>
  <c r="B12" i="36"/>
  <c r="C12" i="36"/>
  <c r="D12" i="36"/>
  <c r="A13" i="36"/>
  <c r="B13" i="36"/>
  <c r="C13" i="36"/>
  <c r="D13" i="36"/>
  <c r="A14" i="36"/>
  <c r="B14" i="36"/>
  <c r="C14" i="36"/>
  <c r="D14" i="36"/>
  <c r="A15" i="36"/>
  <c r="B15" i="36"/>
  <c r="C15" i="36"/>
  <c r="D15" i="36"/>
  <c r="A16" i="36"/>
  <c r="F16" i="36" s="1"/>
  <c r="B16" i="36"/>
  <c r="C16" i="36"/>
  <c r="D16" i="36"/>
  <c r="A17" i="36"/>
  <c r="B17" i="36"/>
  <c r="C17" i="36"/>
  <c r="D17" i="36"/>
  <c r="A18" i="36"/>
  <c r="B18" i="36"/>
  <c r="C18" i="36"/>
  <c r="D18" i="36"/>
  <c r="A19" i="36"/>
  <c r="B19" i="36"/>
  <c r="C19" i="36"/>
  <c r="D19" i="36"/>
  <c r="A20" i="36"/>
  <c r="B20" i="36"/>
  <c r="C20" i="36"/>
  <c r="D20" i="36"/>
  <c r="A21" i="36"/>
  <c r="B21" i="36"/>
  <c r="C21" i="36"/>
  <c r="D21" i="36"/>
  <c r="A22" i="36"/>
  <c r="E22" i="36" s="1"/>
  <c r="B22" i="36"/>
  <c r="C22" i="36"/>
  <c r="D22" i="36"/>
  <c r="A23" i="36"/>
  <c r="B23" i="36"/>
  <c r="C23" i="36"/>
  <c r="D23" i="36"/>
  <c r="A24" i="36"/>
  <c r="E24" i="36" s="1"/>
  <c r="B24" i="36"/>
  <c r="C24" i="36"/>
  <c r="D24" i="36"/>
  <c r="A25" i="36"/>
  <c r="B25" i="36"/>
  <c r="C25" i="36"/>
  <c r="D25" i="36"/>
  <c r="A26" i="36"/>
  <c r="B26" i="36"/>
  <c r="C26" i="36"/>
  <c r="D26" i="36"/>
  <c r="A27" i="36"/>
  <c r="B27" i="36"/>
  <c r="C27" i="36"/>
  <c r="D27" i="36"/>
  <c r="A28" i="36"/>
  <c r="B28" i="36"/>
  <c r="C28" i="36"/>
  <c r="D28" i="36"/>
  <c r="A29" i="36"/>
  <c r="B29" i="36"/>
  <c r="C29" i="36"/>
  <c r="D29" i="36"/>
  <c r="A30" i="36"/>
  <c r="E30" i="36"/>
  <c r="B30" i="36"/>
  <c r="C30" i="36"/>
  <c r="D30" i="36"/>
  <c r="A31" i="36"/>
  <c r="H31" i="36" s="1"/>
  <c r="B31" i="36"/>
  <c r="C31" i="36"/>
  <c r="D31" i="36"/>
  <c r="A32" i="36"/>
  <c r="B32" i="36"/>
  <c r="C32" i="36"/>
  <c r="D32" i="36"/>
  <c r="A33" i="36"/>
  <c r="H33" i="36" s="1"/>
  <c r="B33" i="36"/>
  <c r="C33" i="36"/>
  <c r="D33" i="36"/>
  <c r="A34" i="36"/>
  <c r="B34" i="36"/>
  <c r="C34" i="36"/>
  <c r="D34" i="36"/>
  <c r="A35" i="36"/>
  <c r="G35" i="36" s="1"/>
  <c r="B35" i="36"/>
  <c r="C35" i="36"/>
  <c r="D35" i="36"/>
  <c r="A36" i="36"/>
  <c r="B36" i="36"/>
  <c r="C36" i="36"/>
  <c r="D36" i="36"/>
  <c r="B8" i="36"/>
  <c r="C8" i="36"/>
  <c r="D8" i="36"/>
  <c r="A8" i="36"/>
  <c r="H8" i="36" s="1"/>
  <c r="A9" i="31"/>
  <c r="G9" i="31" s="1"/>
  <c r="B9" i="31"/>
  <c r="C9" i="31"/>
  <c r="D9" i="31"/>
  <c r="A10" i="31"/>
  <c r="B10" i="31"/>
  <c r="C10" i="31"/>
  <c r="D10" i="31"/>
  <c r="A11" i="31"/>
  <c r="E11" i="31" s="1"/>
  <c r="B11" i="31"/>
  <c r="C11" i="31"/>
  <c r="D11" i="31"/>
  <c r="A12" i="31"/>
  <c r="I12" i="31" s="1"/>
  <c r="B12" i="31"/>
  <c r="C12" i="31"/>
  <c r="D12" i="31"/>
  <c r="A13" i="31"/>
  <c r="H13" i="31" s="1"/>
  <c r="B13" i="31"/>
  <c r="C13" i="31"/>
  <c r="D13" i="31"/>
  <c r="A14" i="31"/>
  <c r="B14" i="31"/>
  <c r="C14" i="31"/>
  <c r="D14" i="31"/>
  <c r="A15" i="31"/>
  <c r="B15" i="31"/>
  <c r="C15" i="31"/>
  <c r="D15" i="31"/>
  <c r="A16" i="31"/>
  <c r="E16" i="31" s="1"/>
  <c r="B16" i="31"/>
  <c r="C16" i="31"/>
  <c r="D16" i="31"/>
  <c r="A17" i="31"/>
  <c r="H17" i="31" s="1"/>
  <c r="B17" i="31"/>
  <c r="C17" i="31"/>
  <c r="D17" i="31"/>
  <c r="A18" i="31"/>
  <c r="G18" i="31" s="1"/>
  <c r="B18" i="31"/>
  <c r="C18" i="31"/>
  <c r="D18" i="31"/>
  <c r="A19" i="31"/>
  <c r="F19" i="31" s="1"/>
  <c r="B19" i="31"/>
  <c r="C19" i="31"/>
  <c r="D19" i="31"/>
  <c r="A20" i="31"/>
  <c r="E20" i="31" s="1"/>
  <c r="B20" i="31"/>
  <c r="C20" i="31"/>
  <c r="D20" i="31"/>
  <c r="A21" i="31"/>
  <c r="H21" i="31" s="1"/>
  <c r="B21" i="31"/>
  <c r="C21" i="31"/>
  <c r="D21" i="31"/>
  <c r="A22" i="31"/>
  <c r="B22" i="31"/>
  <c r="C22" i="31"/>
  <c r="D22" i="31"/>
  <c r="A23" i="31"/>
  <c r="F23" i="31" s="1"/>
  <c r="B23" i="31"/>
  <c r="C23" i="31"/>
  <c r="D23" i="31"/>
  <c r="A24" i="31"/>
  <c r="B24" i="31"/>
  <c r="C24" i="31"/>
  <c r="D24" i="31"/>
  <c r="A25" i="31"/>
  <c r="H25" i="31" s="1"/>
  <c r="B25" i="31"/>
  <c r="C25" i="31"/>
  <c r="D25" i="31"/>
  <c r="A26" i="31"/>
  <c r="I26" i="31" s="1"/>
  <c r="B26" i="31"/>
  <c r="C26" i="31"/>
  <c r="D26" i="31"/>
  <c r="A27" i="31"/>
  <c r="B27" i="31"/>
  <c r="C27" i="31"/>
  <c r="D27" i="31"/>
  <c r="A28" i="31"/>
  <c r="B28" i="31"/>
  <c r="C28" i="31"/>
  <c r="D28" i="31"/>
  <c r="A29" i="31"/>
  <c r="H29" i="31" s="1"/>
  <c r="B29" i="31"/>
  <c r="C29" i="31"/>
  <c r="D29" i="31"/>
  <c r="A30" i="31"/>
  <c r="G30" i="31" s="1"/>
  <c r="B30" i="31"/>
  <c r="C30" i="31"/>
  <c r="D30" i="31"/>
  <c r="A31" i="31"/>
  <c r="E31" i="31" s="1"/>
  <c r="B31" i="31"/>
  <c r="C31" i="31"/>
  <c r="D31" i="31"/>
  <c r="A32" i="31"/>
  <c r="E32" i="31" s="1"/>
  <c r="B32" i="31"/>
  <c r="C32" i="31"/>
  <c r="D32" i="31"/>
  <c r="A33" i="31"/>
  <c r="B33" i="31"/>
  <c r="C33" i="31"/>
  <c r="D33" i="31"/>
  <c r="A34" i="31"/>
  <c r="B34" i="31"/>
  <c r="C34" i="31"/>
  <c r="D34" i="31"/>
  <c r="A35" i="31"/>
  <c r="E35" i="31" s="1"/>
  <c r="B35" i="31"/>
  <c r="C35" i="31"/>
  <c r="D35" i="31"/>
  <c r="A36" i="31"/>
  <c r="I36" i="31" s="1"/>
  <c r="B36" i="31"/>
  <c r="C36" i="31"/>
  <c r="D36" i="31"/>
  <c r="H35" i="31"/>
  <c r="B8" i="31"/>
  <c r="C8" i="31"/>
  <c r="D8" i="31"/>
  <c r="A8" i="31"/>
  <c r="A9" i="26"/>
  <c r="E9" i="26" s="1"/>
  <c r="B9" i="26"/>
  <c r="C9" i="26"/>
  <c r="D9" i="26"/>
  <c r="A10" i="26"/>
  <c r="F10" i="26" s="1"/>
  <c r="B10" i="26"/>
  <c r="C10" i="26"/>
  <c r="D10" i="26"/>
  <c r="A11" i="26"/>
  <c r="B11" i="26"/>
  <c r="C11" i="26"/>
  <c r="D11" i="26"/>
  <c r="A12" i="26"/>
  <c r="F12" i="26" s="1"/>
  <c r="B12" i="26"/>
  <c r="C12" i="26"/>
  <c r="D12" i="26"/>
  <c r="A13" i="26"/>
  <c r="B13" i="26"/>
  <c r="C13" i="26"/>
  <c r="D13" i="26"/>
  <c r="A14" i="26"/>
  <c r="F14" i="26" s="1"/>
  <c r="B14" i="26"/>
  <c r="C14" i="26"/>
  <c r="D14" i="26"/>
  <c r="A15" i="26"/>
  <c r="E15" i="26" s="1"/>
  <c r="B15" i="26"/>
  <c r="C15" i="26"/>
  <c r="D15" i="26"/>
  <c r="A16" i="26"/>
  <c r="F16" i="26" s="1"/>
  <c r="B16" i="26"/>
  <c r="C16" i="26"/>
  <c r="D16" i="26"/>
  <c r="A17" i="26"/>
  <c r="B17" i="26"/>
  <c r="C17" i="26"/>
  <c r="D17" i="26"/>
  <c r="A18" i="26"/>
  <c r="E18" i="26" s="1"/>
  <c r="B18" i="26"/>
  <c r="C18" i="26"/>
  <c r="D18" i="26"/>
  <c r="A19" i="26"/>
  <c r="F19" i="26" s="1"/>
  <c r="B19" i="26"/>
  <c r="C19" i="26"/>
  <c r="D19" i="26"/>
  <c r="A20" i="26"/>
  <c r="E20" i="26" s="1"/>
  <c r="B20" i="26"/>
  <c r="C20" i="26"/>
  <c r="D20" i="26"/>
  <c r="A21" i="26"/>
  <c r="B21" i="26"/>
  <c r="C21" i="26"/>
  <c r="D21" i="26"/>
  <c r="A22" i="26"/>
  <c r="E22" i="26" s="1"/>
  <c r="B22" i="26"/>
  <c r="C22" i="26"/>
  <c r="D22" i="26"/>
  <c r="A23" i="26"/>
  <c r="B23" i="26"/>
  <c r="C23" i="26"/>
  <c r="D23" i="26"/>
  <c r="A24" i="26"/>
  <c r="E24" i="26" s="1"/>
  <c r="B24" i="26"/>
  <c r="C24" i="26"/>
  <c r="D24" i="26"/>
  <c r="A25" i="26"/>
  <c r="F25" i="26" s="1"/>
  <c r="B25" i="26"/>
  <c r="C25" i="26"/>
  <c r="D25" i="26"/>
  <c r="A26" i="26"/>
  <c r="E26" i="26" s="1"/>
  <c r="B26" i="26"/>
  <c r="C26" i="26"/>
  <c r="D26" i="26"/>
  <c r="A27" i="26"/>
  <c r="B27" i="26"/>
  <c r="C27" i="26"/>
  <c r="D27" i="26"/>
  <c r="A28" i="26"/>
  <c r="E28" i="26" s="1"/>
  <c r="B28" i="26"/>
  <c r="C28" i="26"/>
  <c r="D28" i="26"/>
  <c r="A29" i="26"/>
  <c r="B29" i="26"/>
  <c r="C29" i="26"/>
  <c r="D29" i="26"/>
  <c r="A30" i="26"/>
  <c r="E30" i="26" s="1"/>
  <c r="B30" i="26"/>
  <c r="C30" i="26"/>
  <c r="D30" i="26"/>
  <c r="A31" i="26"/>
  <c r="B31" i="26"/>
  <c r="C31" i="26"/>
  <c r="D31" i="26"/>
  <c r="A32" i="26"/>
  <c r="E32" i="26" s="1"/>
  <c r="B32" i="26"/>
  <c r="C32" i="26"/>
  <c r="D32" i="26"/>
  <c r="A33" i="26"/>
  <c r="B33" i="26"/>
  <c r="C33" i="26"/>
  <c r="D33" i="26"/>
  <c r="A34" i="26"/>
  <c r="E34" i="26" s="1"/>
  <c r="B34" i="26"/>
  <c r="C34" i="26"/>
  <c r="D34" i="26"/>
  <c r="A35" i="26"/>
  <c r="B35" i="26"/>
  <c r="C35" i="26"/>
  <c r="D35" i="26"/>
  <c r="A36" i="26"/>
  <c r="E36" i="26" s="1"/>
  <c r="B36" i="26"/>
  <c r="C36" i="26"/>
  <c r="D36" i="26"/>
  <c r="B8" i="26"/>
  <c r="C8" i="26"/>
  <c r="D8" i="26"/>
  <c r="A8" i="26"/>
  <c r="G8" i="26" s="1"/>
  <c r="A9" i="21"/>
  <c r="F9" i="21" s="1"/>
  <c r="B9" i="21"/>
  <c r="C9" i="21"/>
  <c r="D9" i="21"/>
  <c r="A10" i="21"/>
  <c r="B10" i="21"/>
  <c r="C10" i="21"/>
  <c r="D10" i="21"/>
  <c r="A11" i="21"/>
  <c r="H11" i="21" s="1"/>
  <c r="B11" i="21"/>
  <c r="C11" i="21"/>
  <c r="D11" i="21"/>
  <c r="A12" i="21"/>
  <c r="B12" i="21"/>
  <c r="C12" i="21"/>
  <c r="D12" i="21"/>
  <c r="A13" i="21"/>
  <c r="I13" i="21" s="1"/>
  <c r="B13" i="21"/>
  <c r="C13" i="21"/>
  <c r="D13" i="21"/>
  <c r="A14" i="21"/>
  <c r="E14" i="21" s="1"/>
  <c r="B14" i="21"/>
  <c r="C14" i="21"/>
  <c r="D14" i="21"/>
  <c r="A15" i="21"/>
  <c r="F15" i="21" s="1"/>
  <c r="B15" i="21"/>
  <c r="C15" i="21"/>
  <c r="D15" i="21"/>
  <c r="A16" i="21"/>
  <c r="B16" i="21"/>
  <c r="C16" i="21"/>
  <c r="D16" i="21"/>
  <c r="A17" i="21"/>
  <c r="H17" i="21" s="1"/>
  <c r="B17" i="21"/>
  <c r="C17" i="21"/>
  <c r="D17" i="21"/>
  <c r="A18" i="21"/>
  <c r="B18" i="21"/>
  <c r="C18" i="21"/>
  <c r="D18" i="21"/>
  <c r="A19" i="21"/>
  <c r="B19" i="21"/>
  <c r="C19" i="21"/>
  <c r="D19" i="21"/>
  <c r="A20" i="21"/>
  <c r="E20" i="21" s="1"/>
  <c r="B20" i="21"/>
  <c r="C20" i="21"/>
  <c r="D20" i="21"/>
  <c r="A21" i="21"/>
  <c r="B21" i="21"/>
  <c r="C21" i="21"/>
  <c r="D21" i="21"/>
  <c r="A22" i="21"/>
  <c r="B22" i="21"/>
  <c r="C22" i="21"/>
  <c r="D22" i="21"/>
  <c r="A23" i="21"/>
  <c r="G23" i="21" s="1"/>
  <c r="B23" i="21"/>
  <c r="C23" i="21"/>
  <c r="D23" i="21"/>
  <c r="A24" i="21"/>
  <c r="B24" i="21"/>
  <c r="C24" i="21"/>
  <c r="D24" i="21"/>
  <c r="A25" i="21"/>
  <c r="E25" i="21" s="1"/>
  <c r="B25" i="21"/>
  <c r="C25" i="21"/>
  <c r="D25" i="21"/>
  <c r="A26" i="21"/>
  <c r="F26" i="21" s="1"/>
  <c r="B26" i="21"/>
  <c r="C26" i="21"/>
  <c r="D26" i="21"/>
  <c r="A27" i="21"/>
  <c r="I27" i="21" s="1"/>
  <c r="B27" i="21"/>
  <c r="C27" i="21"/>
  <c r="D27" i="21"/>
  <c r="A28" i="21"/>
  <c r="B28" i="21"/>
  <c r="C28" i="21"/>
  <c r="D28" i="21"/>
  <c r="A29" i="21"/>
  <c r="B29" i="21"/>
  <c r="C29" i="21"/>
  <c r="D29" i="21"/>
  <c r="A30" i="21"/>
  <c r="B30" i="21"/>
  <c r="C30" i="21"/>
  <c r="D30" i="21"/>
  <c r="A31" i="21"/>
  <c r="B31" i="21"/>
  <c r="C31" i="21"/>
  <c r="D31" i="21"/>
  <c r="A32" i="21"/>
  <c r="B32" i="21"/>
  <c r="C32" i="21"/>
  <c r="D32" i="21"/>
  <c r="A33" i="21"/>
  <c r="B33" i="21"/>
  <c r="C33" i="21"/>
  <c r="D33" i="21"/>
  <c r="A34" i="21"/>
  <c r="B34" i="21"/>
  <c r="C34" i="21"/>
  <c r="D34" i="21"/>
  <c r="A35" i="21"/>
  <c r="B35" i="21"/>
  <c r="C35" i="21"/>
  <c r="D35" i="21"/>
  <c r="A36" i="21"/>
  <c r="F36" i="21" s="1"/>
  <c r="B36" i="21"/>
  <c r="C36" i="21"/>
  <c r="D36" i="21"/>
  <c r="B8" i="21"/>
  <c r="C8" i="21"/>
  <c r="D8" i="21"/>
  <c r="A8" i="21"/>
  <c r="A9" i="60"/>
  <c r="E9" i="60" s="1"/>
  <c r="I9" i="60" s="1"/>
  <c r="M9" i="60" s="1"/>
  <c r="B9" i="60"/>
  <c r="F9" i="60" s="1"/>
  <c r="J9" i="60" s="1"/>
  <c r="C9" i="60"/>
  <c r="G9" i="60" s="1"/>
  <c r="K9" i="60" s="1"/>
  <c r="D9" i="60"/>
  <c r="H9" i="60" s="1"/>
  <c r="L9" i="60" s="1"/>
  <c r="A10" i="60"/>
  <c r="E10" i="60" s="1"/>
  <c r="I10" i="60" s="1"/>
  <c r="M10" i="60" s="1"/>
  <c r="B10" i="60"/>
  <c r="F10" i="60" s="1"/>
  <c r="J10" i="60" s="1"/>
  <c r="N10" i="60" s="1"/>
  <c r="C10" i="60"/>
  <c r="G10" i="60" s="1"/>
  <c r="K10" i="60" s="1"/>
  <c r="D10" i="60"/>
  <c r="H10" i="60" s="1"/>
  <c r="L10" i="60" s="1"/>
  <c r="A11" i="60"/>
  <c r="E11" i="60" s="1"/>
  <c r="B11" i="60"/>
  <c r="F11" i="60" s="1"/>
  <c r="J11" i="60" s="1"/>
  <c r="C11" i="60"/>
  <c r="G11" i="60" s="1"/>
  <c r="K11" i="60" s="1"/>
  <c r="D11" i="60"/>
  <c r="H11" i="60" s="1"/>
  <c r="L11" i="60" s="1"/>
  <c r="A12" i="60"/>
  <c r="E12" i="60" s="1"/>
  <c r="I12" i="60" s="1"/>
  <c r="M12" i="60" s="1"/>
  <c r="B12" i="60"/>
  <c r="F12" i="60" s="1"/>
  <c r="J12" i="60" s="1"/>
  <c r="N12" i="60" s="1"/>
  <c r="C12" i="60"/>
  <c r="G12" i="60" s="1"/>
  <c r="K12" i="60" s="1"/>
  <c r="D12" i="60"/>
  <c r="H12" i="60" s="1"/>
  <c r="L12" i="60" s="1"/>
  <c r="A13" i="60"/>
  <c r="E13" i="60" s="1"/>
  <c r="I13" i="60" s="1"/>
  <c r="M13" i="60" s="1"/>
  <c r="B13" i="60"/>
  <c r="F13" i="60" s="1"/>
  <c r="J13" i="60" s="1"/>
  <c r="N13" i="60" s="1"/>
  <c r="C13" i="60"/>
  <c r="G13" i="60" s="1"/>
  <c r="K13" i="60" s="1"/>
  <c r="D13" i="60"/>
  <c r="H13" i="60" s="1"/>
  <c r="L13" i="60" s="1"/>
  <c r="A14" i="60"/>
  <c r="E14" i="60" s="1"/>
  <c r="I14" i="60" s="1"/>
  <c r="M14" i="60" s="1"/>
  <c r="B14" i="60"/>
  <c r="F14" i="60" s="1"/>
  <c r="J14" i="60" s="1"/>
  <c r="N14" i="60" s="1"/>
  <c r="C14" i="60"/>
  <c r="G14" i="60" s="1"/>
  <c r="K14" i="60" s="1"/>
  <c r="D14" i="60"/>
  <c r="H14" i="60" s="1"/>
  <c r="L14" i="60" s="1"/>
  <c r="A15" i="60"/>
  <c r="E15" i="60" s="1"/>
  <c r="I15" i="60" s="1"/>
  <c r="M15" i="60" s="1"/>
  <c r="B15" i="60"/>
  <c r="F15" i="60" s="1"/>
  <c r="J15" i="60" s="1"/>
  <c r="N15" i="60" s="1"/>
  <c r="C15" i="60"/>
  <c r="G15" i="60" s="1"/>
  <c r="K15" i="60" s="1"/>
  <c r="D15" i="60"/>
  <c r="H15" i="60" s="1"/>
  <c r="L15" i="60" s="1"/>
  <c r="A16" i="60"/>
  <c r="E16" i="60" s="1"/>
  <c r="I16" i="60" s="1"/>
  <c r="M16" i="60" s="1"/>
  <c r="B16" i="60"/>
  <c r="F16" i="60" s="1"/>
  <c r="J16" i="60" s="1"/>
  <c r="N16" i="60" s="1"/>
  <c r="C16" i="60"/>
  <c r="G16" i="60" s="1"/>
  <c r="K16" i="60" s="1"/>
  <c r="D16" i="60"/>
  <c r="H16" i="60" s="1"/>
  <c r="L16" i="60" s="1"/>
  <c r="A17" i="60"/>
  <c r="E17" i="60" s="1"/>
  <c r="I17" i="60" s="1"/>
  <c r="M17" i="60" s="1"/>
  <c r="B17" i="60"/>
  <c r="F17" i="60" s="1"/>
  <c r="J17" i="60" s="1"/>
  <c r="N17" i="60" s="1"/>
  <c r="C17" i="60"/>
  <c r="G17" i="60" s="1"/>
  <c r="K17" i="60" s="1"/>
  <c r="D17" i="60"/>
  <c r="H17" i="60" s="1"/>
  <c r="L17" i="60" s="1"/>
  <c r="A18" i="60"/>
  <c r="E18" i="60" s="1"/>
  <c r="I18" i="60" s="1"/>
  <c r="M18" i="60" s="1"/>
  <c r="B18" i="60"/>
  <c r="F18" i="60" s="1"/>
  <c r="J18" i="60" s="1"/>
  <c r="N18" i="60" s="1"/>
  <c r="C18" i="60"/>
  <c r="G18" i="60" s="1"/>
  <c r="K18" i="60" s="1"/>
  <c r="D18" i="60"/>
  <c r="H18" i="60" s="1"/>
  <c r="L18" i="60" s="1"/>
  <c r="A19" i="60"/>
  <c r="E19" i="60" s="1"/>
  <c r="I19" i="60" s="1"/>
  <c r="M19" i="60" s="1"/>
  <c r="B19" i="60"/>
  <c r="F19" i="60" s="1"/>
  <c r="J19" i="60" s="1"/>
  <c r="N19" i="60" s="1"/>
  <c r="C19" i="60"/>
  <c r="G19" i="60" s="1"/>
  <c r="K19" i="60" s="1"/>
  <c r="D19" i="60"/>
  <c r="H19" i="60" s="1"/>
  <c r="L19" i="60" s="1"/>
  <c r="D8" i="60"/>
  <c r="H8" i="60" s="1"/>
  <c r="L8" i="60" s="1"/>
  <c r="C8" i="60"/>
  <c r="G8" i="60" s="1"/>
  <c r="K8" i="60" s="1"/>
  <c r="B8" i="60"/>
  <c r="F8" i="60" s="1"/>
  <c r="J8" i="60" s="1"/>
  <c r="N8" i="60" s="1"/>
  <c r="A8" i="60"/>
  <c r="E8" i="60" s="1"/>
  <c r="I8" i="60" s="1"/>
  <c r="M8" i="60" s="1"/>
  <c r="A4" i="60"/>
  <c r="A3" i="60"/>
  <c r="A2" i="60"/>
  <c r="A9" i="59"/>
  <c r="H9" i="59" s="1"/>
  <c r="B9" i="59"/>
  <c r="C9" i="59"/>
  <c r="D9" i="59"/>
  <c r="A10" i="59"/>
  <c r="F10" i="59" s="1"/>
  <c r="B10" i="59"/>
  <c r="C10" i="59"/>
  <c r="D10" i="59"/>
  <c r="A11" i="59"/>
  <c r="B11" i="59"/>
  <c r="C11" i="59"/>
  <c r="D11" i="59"/>
  <c r="A12" i="59"/>
  <c r="B12" i="59"/>
  <c r="C12" i="59"/>
  <c r="D12" i="59"/>
  <c r="A13" i="59"/>
  <c r="K13" i="59" s="1"/>
  <c r="B13" i="59"/>
  <c r="C13" i="59"/>
  <c r="D13" i="59"/>
  <c r="A14" i="59"/>
  <c r="B14" i="59"/>
  <c r="C14" i="59"/>
  <c r="D14" i="59"/>
  <c r="A15" i="59"/>
  <c r="J15" i="59" s="1"/>
  <c r="B15" i="59"/>
  <c r="C15" i="59"/>
  <c r="D15" i="59"/>
  <c r="A16" i="59"/>
  <c r="B16" i="59"/>
  <c r="C16" i="59"/>
  <c r="D16" i="59"/>
  <c r="A17" i="59"/>
  <c r="B17" i="59"/>
  <c r="C17" i="59"/>
  <c r="D17" i="59"/>
  <c r="A18" i="59"/>
  <c r="B18" i="59"/>
  <c r="C18" i="59"/>
  <c r="D18" i="59"/>
  <c r="A19" i="59"/>
  <c r="J19" i="59" s="1"/>
  <c r="B19" i="59"/>
  <c r="C19" i="59"/>
  <c r="D19" i="59"/>
  <c r="D8" i="59"/>
  <c r="C8" i="59"/>
  <c r="B8" i="59"/>
  <c r="A8" i="59"/>
  <c r="G8" i="59" s="1"/>
  <c r="A4" i="59"/>
  <c r="A3" i="59"/>
  <c r="A2" i="59"/>
  <c r="A9" i="57"/>
  <c r="B9" i="57"/>
  <c r="C9" i="57"/>
  <c r="D9" i="57"/>
  <c r="A10" i="57"/>
  <c r="B10" i="57"/>
  <c r="C10" i="57"/>
  <c r="D10" i="57"/>
  <c r="A11" i="57"/>
  <c r="B11" i="57"/>
  <c r="C11" i="57"/>
  <c r="D11" i="57"/>
  <c r="A12" i="57"/>
  <c r="B12" i="57"/>
  <c r="C12" i="57"/>
  <c r="D12" i="57"/>
  <c r="A13" i="57"/>
  <c r="M13" i="57" s="1"/>
  <c r="B13" i="57"/>
  <c r="C13" i="57"/>
  <c r="D13" i="57"/>
  <c r="A14" i="57"/>
  <c r="B14" i="57"/>
  <c r="C14" i="57"/>
  <c r="D14" i="57"/>
  <c r="A15" i="57"/>
  <c r="B15" i="57"/>
  <c r="C15" i="57"/>
  <c r="D15" i="57"/>
  <c r="A16" i="57"/>
  <c r="B16" i="57"/>
  <c r="C16" i="57"/>
  <c r="D16" i="57"/>
  <c r="A17" i="57"/>
  <c r="J17" i="57" s="1"/>
  <c r="B17" i="57"/>
  <c r="C17" i="57"/>
  <c r="D17" i="57"/>
  <c r="A18" i="57"/>
  <c r="B18" i="57"/>
  <c r="C18" i="57"/>
  <c r="D18" i="57"/>
  <c r="A19" i="57"/>
  <c r="B19" i="57"/>
  <c r="C19" i="57"/>
  <c r="D19" i="57"/>
  <c r="A20" i="57"/>
  <c r="B20" i="57"/>
  <c r="C20" i="57"/>
  <c r="D20" i="57"/>
  <c r="A21" i="57"/>
  <c r="B21" i="57"/>
  <c r="C21" i="57"/>
  <c r="D21" i="57"/>
  <c r="A22" i="57"/>
  <c r="B22" i="57"/>
  <c r="C22" i="57"/>
  <c r="D22" i="57"/>
  <c r="A23" i="57"/>
  <c r="H23" i="57" s="1"/>
  <c r="B23" i="57"/>
  <c r="C23" i="57"/>
  <c r="D23" i="57"/>
  <c r="A24" i="57"/>
  <c r="L24" i="57" s="1"/>
  <c r="B24" i="57"/>
  <c r="C24" i="57"/>
  <c r="D24" i="57"/>
  <c r="A25" i="57"/>
  <c r="E25" i="57" s="1"/>
  <c r="B25" i="57"/>
  <c r="C25" i="57"/>
  <c r="D25" i="57"/>
  <c r="A26" i="57"/>
  <c r="B26" i="57"/>
  <c r="C26" i="57"/>
  <c r="D26" i="57"/>
  <c r="A27" i="57"/>
  <c r="B27" i="57"/>
  <c r="C27" i="57"/>
  <c r="D27" i="57"/>
  <c r="A28" i="57"/>
  <c r="B28" i="57"/>
  <c r="C28" i="57"/>
  <c r="D28" i="57"/>
  <c r="A29" i="57"/>
  <c r="E29" i="57" s="1"/>
  <c r="B29" i="57"/>
  <c r="C29" i="57"/>
  <c r="D29" i="57"/>
  <c r="A30" i="57"/>
  <c r="K30" i="57" s="1"/>
  <c r="B30" i="57"/>
  <c r="C30" i="57"/>
  <c r="D30" i="57"/>
  <c r="D8" i="57"/>
  <c r="C8" i="57"/>
  <c r="B8" i="57"/>
  <c r="A8" i="57"/>
  <c r="B3" i="58"/>
  <c r="A4" i="57"/>
  <c r="A4" i="56"/>
  <c r="N31" i="56"/>
  <c r="M31" i="56"/>
  <c r="L31" i="56"/>
  <c r="K31" i="56"/>
  <c r="J31" i="56"/>
  <c r="I31" i="56"/>
  <c r="H31" i="56"/>
  <c r="G31" i="56"/>
  <c r="F31" i="56"/>
  <c r="E31" i="56"/>
  <c r="N30" i="56"/>
  <c r="M30" i="56"/>
  <c r="L30" i="56"/>
  <c r="K30" i="56"/>
  <c r="J30" i="56"/>
  <c r="I30" i="56"/>
  <c r="H30" i="56"/>
  <c r="G30" i="56"/>
  <c r="F30" i="56"/>
  <c r="E30" i="56"/>
  <c r="N29" i="56"/>
  <c r="M29" i="56"/>
  <c r="L29" i="56"/>
  <c r="K29" i="56"/>
  <c r="J29" i="56"/>
  <c r="I29" i="56"/>
  <c r="H29" i="56"/>
  <c r="G29" i="56"/>
  <c r="F29" i="56"/>
  <c r="E29" i="56"/>
  <c r="N28" i="56"/>
  <c r="M28" i="56"/>
  <c r="L28" i="56"/>
  <c r="K28" i="56"/>
  <c r="J28" i="56"/>
  <c r="I28" i="56"/>
  <c r="H28" i="56"/>
  <c r="G28" i="56"/>
  <c r="F28" i="56"/>
  <c r="E28" i="56"/>
  <c r="N27" i="56"/>
  <c r="M27" i="56"/>
  <c r="L27" i="56"/>
  <c r="K27" i="56"/>
  <c r="J27" i="56"/>
  <c r="I27" i="56"/>
  <c r="H27" i="56"/>
  <c r="G27" i="56"/>
  <c r="F27" i="56"/>
  <c r="E27" i="56"/>
  <c r="N26" i="56"/>
  <c r="M26" i="56"/>
  <c r="L26" i="56"/>
  <c r="K26" i="56"/>
  <c r="J26" i="56"/>
  <c r="I26" i="56"/>
  <c r="H26" i="56"/>
  <c r="G26" i="56"/>
  <c r="F26" i="56"/>
  <c r="E26" i="56"/>
  <c r="N25" i="56"/>
  <c r="M25" i="56"/>
  <c r="L25" i="56"/>
  <c r="K25" i="56"/>
  <c r="J25" i="56"/>
  <c r="I25" i="56"/>
  <c r="H25" i="56"/>
  <c r="G25" i="56"/>
  <c r="F25" i="56"/>
  <c r="E25" i="56"/>
  <c r="N24" i="56"/>
  <c r="M24" i="56"/>
  <c r="L24" i="56"/>
  <c r="K24" i="56"/>
  <c r="J24" i="56"/>
  <c r="I24" i="56"/>
  <c r="H24" i="56"/>
  <c r="G24" i="56"/>
  <c r="F24" i="56"/>
  <c r="E24" i="56"/>
  <c r="N23" i="56"/>
  <c r="M23" i="56"/>
  <c r="L23" i="56"/>
  <c r="K23" i="56"/>
  <c r="J23" i="56"/>
  <c r="I23" i="56"/>
  <c r="H23" i="56"/>
  <c r="G23" i="56"/>
  <c r="F23" i="56"/>
  <c r="E23" i="56"/>
  <c r="N22" i="56"/>
  <c r="M22" i="56"/>
  <c r="L22" i="56"/>
  <c r="K22" i="56"/>
  <c r="J22" i="56"/>
  <c r="I22" i="56"/>
  <c r="H22" i="56"/>
  <c r="G22" i="56"/>
  <c r="F22" i="56"/>
  <c r="E22" i="56"/>
  <c r="N21" i="56"/>
  <c r="M21" i="56"/>
  <c r="L21" i="56"/>
  <c r="K21" i="56"/>
  <c r="J21" i="56"/>
  <c r="I21" i="56"/>
  <c r="H21" i="56"/>
  <c r="G21" i="56"/>
  <c r="F21" i="56"/>
  <c r="E21" i="56"/>
  <c r="N20" i="56"/>
  <c r="M20" i="56"/>
  <c r="L20" i="56"/>
  <c r="K20" i="56"/>
  <c r="J20" i="56"/>
  <c r="I20" i="56"/>
  <c r="H20" i="56"/>
  <c r="G20" i="56"/>
  <c r="F20" i="56"/>
  <c r="E20" i="56"/>
  <c r="N19" i="56"/>
  <c r="M19" i="56"/>
  <c r="L19" i="56"/>
  <c r="K19" i="56"/>
  <c r="J19" i="56"/>
  <c r="I19" i="56"/>
  <c r="H19" i="56"/>
  <c r="G19" i="56"/>
  <c r="F19" i="56"/>
  <c r="E19" i="56"/>
  <c r="N18" i="56"/>
  <c r="M18" i="56"/>
  <c r="L18" i="56"/>
  <c r="K18" i="56"/>
  <c r="J18" i="56"/>
  <c r="I18" i="56"/>
  <c r="H18" i="56"/>
  <c r="G18" i="56"/>
  <c r="F18" i="56"/>
  <c r="E18" i="56"/>
  <c r="N17" i="56"/>
  <c r="M17" i="56"/>
  <c r="L17" i="56"/>
  <c r="K17" i="56"/>
  <c r="J17" i="56"/>
  <c r="I17" i="56"/>
  <c r="H17" i="56"/>
  <c r="G17" i="56"/>
  <c r="F17" i="56"/>
  <c r="E17" i="56"/>
  <c r="N16" i="56"/>
  <c r="M16" i="56"/>
  <c r="L16" i="56"/>
  <c r="K16" i="56"/>
  <c r="J16" i="56"/>
  <c r="I16" i="56"/>
  <c r="H16" i="56"/>
  <c r="G16" i="56"/>
  <c r="F16" i="56"/>
  <c r="E16" i="56"/>
  <c r="A9" i="55"/>
  <c r="B9" i="55"/>
  <c r="C9" i="55"/>
  <c r="D9" i="55"/>
  <c r="A10" i="55"/>
  <c r="B10" i="55"/>
  <c r="C10" i="55"/>
  <c r="D10" i="55"/>
  <c r="A11" i="55"/>
  <c r="B11" i="55"/>
  <c r="C11" i="55"/>
  <c r="D11" i="55"/>
  <c r="A12" i="55"/>
  <c r="B12" i="55"/>
  <c r="C12" i="55"/>
  <c r="D12" i="55"/>
  <c r="A13" i="55"/>
  <c r="B13" i="55"/>
  <c r="C13" i="55"/>
  <c r="D13" i="55"/>
  <c r="A14" i="55"/>
  <c r="B14" i="55"/>
  <c r="C14" i="55"/>
  <c r="D14" i="55"/>
  <c r="A15" i="55"/>
  <c r="B15" i="55"/>
  <c r="C15" i="55"/>
  <c r="D15" i="55"/>
  <c r="A16" i="55"/>
  <c r="B16" i="55"/>
  <c r="C16" i="55"/>
  <c r="D16" i="55"/>
  <c r="A17" i="55"/>
  <c r="B17" i="55"/>
  <c r="C17" i="55"/>
  <c r="D17" i="55"/>
  <c r="A18" i="55"/>
  <c r="B18" i="55"/>
  <c r="C18" i="55"/>
  <c r="D18" i="55"/>
  <c r="A19" i="55"/>
  <c r="B19" i="55"/>
  <c r="C19" i="55"/>
  <c r="D19" i="55"/>
  <c r="B8" i="55"/>
  <c r="C8" i="55"/>
  <c r="D8" i="55"/>
  <c r="A8" i="55"/>
  <c r="A4" i="55"/>
  <c r="A3" i="55"/>
  <c r="A2" i="55"/>
  <c r="A9" i="54"/>
  <c r="E9" i="54" s="1"/>
  <c r="I9" i="54" s="1"/>
  <c r="M9" i="54" s="1"/>
  <c r="B9" i="54"/>
  <c r="C9" i="54"/>
  <c r="G9" i="54" s="1"/>
  <c r="K9" i="54" s="1"/>
  <c r="D9" i="54"/>
  <c r="H9" i="54" s="1"/>
  <c r="L9" i="54" s="1"/>
  <c r="A10" i="54"/>
  <c r="E10" i="54" s="1"/>
  <c r="I10" i="54" s="1"/>
  <c r="M10" i="54" s="1"/>
  <c r="B10" i="54"/>
  <c r="F10" i="54" s="1"/>
  <c r="J10" i="54" s="1"/>
  <c r="N10" i="54" s="1"/>
  <c r="C10" i="54"/>
  <c r="G10" i="54" s="1"/>
  <c r="D10" i="54"/>
  <c r="A11" i="54"/>
  <c r="E11" i="54" s="1"/>
  <c r="B11" i="54"/>
  <c r="F11" i="54" s="1"/>
  <c r="J11" i="54" s="1"/>
  <c r="N11" i="54" s="1"/>
  <c r="C11" i="54"/>
  <c r="G11" i="54" s="1"/>
  <c r="K11" i="54" s="1"/>
  <c r="D11" i="54"/>
  <c r="H11" i="54" s="1"/>
  <c r="L11" i="54" s="1"/>
  <c r="A12" i="54"/>
  <c r="E12" i="54" s="1"/>
  <c r="I12" i="54" s="1"/>
  <c r="M12" i="54" s="1"/>
  <c r="B12" i="54"/>
  <c r="F12" i="54" s="1"/>
  <c r="J12" i="54" s="1"/>
  <c r="N12" i="54" s="1"/>
  <c r="C12" i="54"/>
  <c r="G12" i="54" s="1"/>
  <c r="K12" i="54" s="1"/>
  <c r="D12" i="54"/>
  <c r="H12" i="54" s="1"/>
  <c r="L12" i="54" s="1"/>
  <c r="A13" i="54"/>
  <c r="E13" i="54" s="1"/>
  <c r="I13" i="54" s="1"/>
  <c r="M13" i="54" s="1"/>
  <c r="B13" i="54"/>
  <c r="F13" i="54" s="1"/>
  <c r="J13" i="54" s="1"/>
  <c r="N13" i="54" s="1"/>
  <c r="C13" i="54"/>
  <c r="G13" i="54" s="1"/>
  <c r="K13" i="54" s="1"/>
  <c r="D13" i="54"/>
  <c r="H13" i="54" s="1"/>
  <c r="L13" i="54" s="1"/>
  <c r="A14" i="54"/>
  <c r="E14" i="54" s="1"/>
  <c r="I14" i="54" s="1"/>
  <c r="M14" i="54" s="1"/>
  <c r="B14" i="54"/>
  <c r="F14" i="54" s="1"/>
  <c r="J14" i="54" s="1"/>
  <c r="N14" i="54" s="1"/>
  <c r="C14" i="54"/>
  <c r="G14" i="54" s="1"/>
  <c r="K14" i="54" s="1"/>
  <c r="D14" i="54"/>
  <c r="H14" i="54" s="1"/>
  <c r="L14" i="54" s="1"/>
  <c r="A15" i="54"/>
  <c r="E15" i="54" s="1"/>
  <c r="I15" i="54" s="1"/>
  <c r="M15" i="54" s="1"/>
  <c r="B15" i="54"/>
  <c r="F15" i="54" s="1"/>
  <c r="J15" i="54" s="1"/>
  <c r="N15" i="54" s="1"/>
  <c r="C15" i="54"/>
  <c r="G15" i="54" s="1"/>
  <c r="K15" i="54" s="1"/>
  <c r="D15" i="54"/>
  <c r="H15" i="54" s="1"/>
  <c r="L15" i="54" s="1"/>
  <c r="A16" i="54"/>
  <c r="E16" i="54" s="1"/>
  <c r="I16" i="54" s="1"/>
  <c r="M16" i="54" s="1"/>
  <c r="B16" i="54"/>
  <c r="F16" i="54" s="1"/>
  <c r="J16" i="54" s="1"/>
  <c r="N16" i="54" s="1"/>
  <c r="C16" i="54"/>
  <c r="G16" i="54" s="1"/>
  <c r="K16" i="54" s="1"/>
  <c r="D16" i="54"/>
  <c r="H16" i="54" s="1"/>
  <c r="L16" i="54" s="1"/>
  <c r="A17" i="54"/>
  <c r="E17" i="54" s="1"/>
  <c r="I17" i="54" s="1"/>
  <c r="M17" i="54" s="1"/>
  <c r="B17" i="54"/>
  <c r="F17" i="54" s="1"/>
  <c r="J17" i="54" s="1"/>
  <c r="N17" i="54" s="1"/>
  <c r="C17" i="54"/>
  <c r="G17" i="54" s="1"/>
  <c r="K17" i="54" s="1"/>
  <c r="D17" i="54"/>
  <c r="H17" i="54" s="1"/>
  <c r="L17" i="54" s="1"/>
  <c r="A18" i="54"/>
  <c r="E18" i="54" s="1"/>
  <c r="I18" i="54" s="1"/>
  <c r="M18" i="54" s="1"/>
  <c r="B18" i="54"/>
  <c r="F18" i="54" s="1"/>
  <c r="J18" i="54" s="1"/>
  <c r="N18" i="54" s="1"/>
  <c r="C18" i="54"/>
  <c r="G18" i="54" s="1"/>
  <c r="K18" i="54" s="1"/>
  <c r="D18" i="54"/>
  <c r="H18" i="54" s="1"/>
  <c r="L18" i="54" s="1"/>
  <c r="A19" i="54"/>
  <c r="E19" i="54" s="1"/>
  <c r="I19" i="54" s="1"/>
  <c r="M19" i="54" s="1"/>
  <c r="B19" i="54"/>
  <c r="F19" i="54" s="1"/>
  <c r="J19" i="54" s="1"/>
  <c r="N19" i="54" s="1"/>
  <c r="C19" i="54"/>
  <c r="G19" i="54" s="1"/>
  <c r="K19" i="54" s="1"/>
  <c r="D19" i="54"/>
  <c r="H19" i="54" s="1"/>
  <c r="L19" i="54" s="1"/>
  <c r="D8" i="54"/>
  <c r="C8" i="54"/>
  <c r="G8" i="54" s="1"/>
  <c r="B8" i="54"/>
  <c r="A8" i="54"/>
  <c r="E8" i="54" s="1"/>
  <c r="I8" i="54" s="1"/>
  <c r="A4" i="54"/>
  <c r="A3" i="54"/>
  <c r="A2" i="54"/>
  <c r="A4" i="52"/>
  <c r="A4" i="51"/>
  <c r="B3" i="53"/>
  <c r="A9" i="52"/>
  <c r="B9" i="52"/>
  <c r="C9" i="52"/>
  <c r="D9" i="52"/>
  <c r="I9" i="52" s="1"/>
  <c r="A10" i="52"/>
  <c r="B10" i="52"/>
  <c r="C10" i="52"/>
  <c r="D10" i="52"/>
  <c r="A11" i="52"/>
  <c r="N11" i="52" s="1"/>
  <c r="B11" i="52"/>
  <c r="C11" i="52"/>
  <c r="D11" i="52"/>
  <c r="M11" i="52" s="1"/>
  <c r="A12" i="52"/>
  <c r="E12" i="52" s="1"/>
  <c r="B12" i="52"/>
  <c r="C12" i="52"/>
  <c r="D12" i="52"/>
  <c r="A13" i="52"/>
  <c r="B13" i="52"/>
  <c r="C13" i="52"/>
  <c r="D13" i="52"/>
  <c r="A14" i="52"/>
  <c r="L14" i="52" s="1"/>
  <c r="B14" i="52"/>
  <c r="C14" i="52"/>
  <c r="D14" i="52"/>
  <c r="A15" i="52"/>
  <c r="B15" i="52"/>
  <c r="C15" i="52"/>
  <c r="D15" i="52"/>
  <c r="A16" i="52"/>
  <c r="F16" i="52" s="1"/>
  <c r="B16" i="52"/>
  <c r="C16" i="52"/>
  <c r="D16" i="52"/>
  <c r="A17" i="52"/>
  <c r="B17" i="52"/>
  <c r="C17" i="52"/>
  <c r="D17" i="52"/>
  <c r="A18" i="52"/>
  <c r="B18" i="52"/>
  <c r="C18" i="52"/>
  <c r="D18" i="52"/>
  <c r="A19" i="52"/>
  <c r="B19" i="52"/>
  <c r="C19" i="52"/>
  <c r="D19" i="52"/>
  <c r="A20" i="52"/>
  <c r="K20" i="52" s="1"/>
  <c r="B20" i="52"/>
  <c r="C20" i="52"/>
  <c r="D20" i="52"/>
  <c r="A21" i="52"/>
  <c r="B21" i="52"/>
  <c r="C21" i="52"/>
  <c r="D21" i="52"/>
  <c r="A22" i="52"/>
  <c r="B22" i="52"/>
  <c r="C22" i="52"/>
  <c r="D22" i="52"/>
  <c r="A23" i="52"/>
  <c r="F23" i="52" s="1"/>
  <c r="B23" i="52"/>
  <c r="C23" i="52"/>
  <c r="D23" i="52"/>
  <c r="A24" i="52"/>
  <c r="B24" i="52"/>
  <c r="C24" i="52"/>
  <c r="D24" i="52"/>
  <c r="A25" i="52"/>
  <c r="B25" i="52"/>
  <c r="C25" i="52"/>
  <c r="D25" i="52"/>
  <c r="A26" i="52"/>
  <c r="H26" i="52" s="1"/>
  <c r="B26" i="52"/>
  <c r="C26" i="52"/>
  <c r="D26" i="52"/>
  <c r="A27" i="52"/>
  <c r="B27" i="52"/>
  <c r="C27" i="52"/>
  <c r="D27" i="52"/>
  <c r="A28" i="52"/>
  <c r="G28" i="52" s="1"/>
  <c r="B28" i="52"/>
  <c r="C28" i="52"/>
  <c r="D28" i="52"/>
  <c r="A29" i="52"/>
  <c r="B29" i="52"/>
  <c r="C29" i="52"/>
  <c r="D29" i="52"/>
  <c r="A30" i="52"/>
  <c r="L30" i="52" s="1"/>
  <c r="B30" i="52"/>
  <c r="C30" i="52"/>
  <c r="D30" i="52"/>
  <c r="B8" i="52"/>
  <c r="C8" i="52"/>
  <c r="D8" i="52"/>
  <c r="A8" i="52"/>
  <c r="G8" i="52" s="1"/>
  <c r="N31" i="51"/>
  <c r="M31" i="51"/>
  <c r="L31" i="51"/>
  <c r="K31" i="51"/>
  <c r="J31" i="51"/>
  <c r="I31" i="51"/>
  <c r="H31" i="51"/>
  <c r="G31" i="51"/>
  <c r="F31" i="51"/>
  <c r="E31" i="51"/>
  <c r="N30" i="51"/>
  <c r="M30" i="51"/>
  <c r="L30" i="51"/>
  <c r="K30" i="51"/>
  <c r="J30" i="51"/>
  <c r="I30" i="51"/>
  <c r="H30" i="51"/>
  <c r="G30" i="51"/>
  <c r="F30" i="51"/>
  <c r="E30" i="51"/>
  <c r="N29" i="51"/>
  <c r="M29" i="51"/>
  <c r="L29" i="51"/>
  <c r="K29" i="51"/>
  <c r="J29" i="51"/>
  <c r="I29" i="51"/>
  <c r="H29" i="51"/>
  <c r="G29" i="51"/>
  <c r="F29" i="51"/>
  <c r="E29" i="51"/>
  <c r="N28" i="51"/>
  <c r="M28" i="51"/>
  <c r="L28" i="51"/>
  <c r="K28" i="51"/>
  <c r="J28" i="51"/>
  <c r="I28" i="51"/>
  <c r="H28" i="51"/>
  <c r="G28" i="51"/>
  <c r="F28" i="51"/>
  <c r="E28" i="51"/>
  <c r="N27" i="51"/>
  <c r="M27" i="51"/>
  <c r="L27" i="51"/>
  <c r="K27" i="51"/>
  <c r="J27" i="51"/>
  <c r="I27" i="51"/>
  <c r="H27" i="51"/>
  <c r="G27" i="51"/>
  <c r="F27" i="51"/>
  <c r="E27" i="51"/>
  <c r="N26" i="51"/>
  <c r="M26" i="51"/>
  <c r="L26" i="51"/>
  <c r="K26" i="51"/>
  <c r="J26" i="51"/>
  <c r="I26" i="51"/>
  <c r="H26" i="51"/>
  <c r="G26" i="51"/>
  <c r="F26" i="51"/>
  <c r="E26" i="51"/>
  <c r="N25" i="51"/>
  <c r="M25" i="51"/>
  <c r="L25" i="51"/>
  <c r="K25" i="51"/>
  <c r="J25" i="51"/>
  <c r="I25" i="51"/>
  <c r="H25" i="51"/>
  <c r="G25" i="51"/>
  <c r="F25" i="51"/>
  <c r="E25" i="51"/>
  <c r="N24" i="51"/>
  <c r="M24" i="51"/>
  <c r="L24" i="51"/>
  <c r="K24" i="51"/>
  <c r="J24" i="51"/>
  <c r="I24" i="51"/>
  <c r="H24" i="51"/>
  <c r="G24" i="51"/>
  <c r="F24" i="51"/>
  <c r="E24" i="51"/>
  <c r="N23" i="51"/>
  <c r="M23" i="51"/>
  <c r="L23" i="51"/>
  <c r="K23" i="51"/>
  <c r="J23" i="51"/>
  <c r="I23" i="51"/>
  <c r="H23" i="51"/>
  <c r="G23" i="51"/>
  <c r="F23" i="51"/>
  <c r="E23" i="51"/>
  <c r="N22" i="51"/>
  <c r="M22" i="51"/>
  <c r="L22" i="51"/>
  <c r="K22" i="51"/>
  <c r="J22" i="51"/>
  <c r="I22" i="51"/>
  <c r="H22" i="51"/>
  <c r="G22" i="51"/>
  <c r="F22" i="51"/>
  <c r="E22" i="51"/>
  <c r="N21" i="51"/>
  <c r="M21" i="51"/>
  <c r="L21" i="51"/>
  <c r="K21" i="51"/>
  <c r="J21" i="51"/>
  <c r="I21" i="51"/>
  <c r="H21" i="51"/>
  <c r="G21" i="51"/>
  <c r="F21" i="51"/>
  <c r="E21" i="51"/>
  <c r="N20" i="51"/>
  <c r="M20" i="51"/>
  <c r="L20" i="51"/>
  <c r="K20" i="51"/>
  <c r="J20" i="51"/>
  <c r="I20" i="51"/>
  <c r="H20" i="51"/>
  <c r="G20" i="51"/>
  <c r="F20" i="51"/>
  <c r="E20" i="51"/>
  <c r="N19" i="51"/>
  <c r="M19" i="51"/>
  <c r="L19" i="51"/>
  <c r="K19" i="51"/>
  <c r="J19" i="51"/>
  <c r="I19" i="51"/>
  <c r="H19" i="51"/>
  <c r="G19" i="51"/>
  <c r="F19" i="51"/>
  <c r="E19" i="51"/>
  <c r="N18" i="51"/>
  <c r="M18" i="51"/>
  <c r="L18" i="51"/>
  <c r="K18" i="51"/>
  <c r="J18" i="51"/>
  <c r="I18" i="51"/>
  <c r="H18" i="51"/>
  <c r="G18" i="51"/>
  <c r="F18" i="51"/>
  <c r="E18" i="51"/>
  <c r="N17" i="51"/>
  <c r="M17" i="51"/>
  <c r="L17" i="51"/>
  <c r="K17" i="51"/>
  <c r="J17" i="51"/>
  <c r="I17" i="51"/>
  <c r="H17" i="51"/>
  <c r="G17" i="51"/>
  <c r="F17" i="51"/>
  <c r="E17" i="51"/>
  <c r="N16" i="51"/>
  <c r="M16" i="51"/>
  <c r="L16" i="51"/>
  <c r="K16" i="51"/>
  <c r="J16" i="51"/>
  <c r="I16" i="51"/>
  <c r="H16" i="51"/>
  <c r="G16" i="51"/>
  <c r="F16" i="51"/>
  <c r="E16" i="51"/>
  <c r="D19" i="50"/>
  <c r="C19" i="50"/>
  <c r="B19" i="50"/>
  <c r="A19" i="50"/>
  <c r="D18" i="50"/>
  <c r="C18" i="50"/>
  <c r="B18" i="50"/>
  <c r="A18" i="50"/>
  <c r="D17" i="50"/>
  <c r="C17" i="50"/>
  <c r="B17" i="50"/>
  <c r="A17" i="50"/>
  <c r="D16" i="50"/>
  <c r="C16" i="50"/>
  <c r="B16" i="50"/>
  <c r="A16" i="50"/>
  <c r="D15" i="50"/>
  <c r="C15" i="50"/>
  <c r="B15" i="50"/>
  <c r="A15" i="50"/>
  <c r="D14" i="50"/>
  <c r="C14" i="50"/>
  <c r="B14" i="50"/>
  <c r="A14" i="50"/>
  <c r="D13" i="50"/>
  <c r="C13" i="50"/>
  <c r="B13" i="50"/>
  <c r="A13" i="50"/>
  <c r="D12" i="50"/>
  <c r="C12" i="50"/>
  <c r="B12" i="50"/>
  <c r="A12" i="50"/>
  <c r="D11" i="50"/>
  <c r="C11" i="50"/>
  <c r="B11" i="50"/>
  <c r="A11" i="50"/>
  <c r="D10" i="50"/>
  <c r="C10" i="50"/>
  <c r="B10" i="50"/>
  <c r="A10" i="50"/>
  <c r="D9" i="50"/>
  <c r="C9" i="50"/>
  <c r="B9" i="50"/>
  <c r="A9" i="50"/>
  <c r="D8" i="50"/>
  <c r="C8" i="50"/>
  <c r="B8" i="50"/>
  <c r="A8" i="50"/>
  <c r="A4" i="50"/>
  <c r="A3" i="50"/>
  <c r="A2" i="50"/>
  <c r="D9" i="49"/>
  <c r="D10" i="49"/>
  <c r="D11" i="49"/>
  <c r="D12" i="49"/>
  <c r="D13" i="49"/>
  <c r="D14" i="49"/>
  <c r="D15" i="49"/>
  <c r="D16" i="49"/>
  <c r="D17" i="49"/>
  <c r="D18" i="49"/>
  <c r="D19" i="49"/>
  <c r="B9" i="49"/>
  <c r="C9" i="49"/>
  <c r="B10" i="49"/>
  <c r="C10" i="49"/>
  <c r="B11" i="49"/>
  <c r="C11" i="49"/>
  <c r="B12" i="49"/>
  <c r="C12" i="49"/>
  <c r="B13" i="49"/>
  <c r="C13" i="49"/>
  <c r="B14" i="49"/>
  <c r="C14" i="49"/>
  <c r="B15" i="49"/>
  <c r="C15" i="49"/>
  <c r="B16" i="49"/>
  <c r="C16" i="49"/>
  <c r="B17" i="49"/>
  <c r="C17" i="49"/>
  <c r="B18" i="49"/>
  <c r="C18" i="49"/>
  <c r="B19" i="49"/>
  <c r="C19" i="49"/>
  <c r="B8" i="49"/>
  <c r="C8" i="49"/>
  <c r="D8" i="49"/>
  <c r="A9" i="49"/>
  <c r="A10" i="49"/>
  <c r="A11" i="49"/>
  <c r="A12" i="49"/>
  <c r="A13" i="49"/>
  <c r="A14" i="49"/>
  <c r="E14" i="49" s="1"/>
  <c r="A15" i="49"/>
  <c r="A16" i="49"/>
  <c r="A17" i="49"/>
  <c r="L17" i="49" s="1"/>
  <c r="A18" i="49"/>
  <c r="A19" i="49"/>
  <c r="A8" i="49"/>
  <c r="K8" i="49" s="1"/>
  <c r="A4" i="49"/>
  <c r="A3" i="49"/>
  <c r="A2" i="49"/>
  <c r="B3" i="48"/>
  <c r="D9" i="47"/>
  <c r="D10" i="47"/>
  <c r="D11" i="47"/>
  <c r="D12" i="47"/>
  <c r="D13" i="47"/>
  <c r="D14" i="47"/>
  <c r="D15" i="47"/>
  <c r="D16" i="47"/>
  <c r="D17" i="47"/>
  <c r="D18" i="47"/>
  <c r="D19" i="47"/>
  <c r="D20" i="47"/>
  <c r="D21" i="47"/>
  <c r="D22" i="47"/>
  <c r="D23" i="47"/>
  <c r="D24" i="47"/>
  <c r="D25" i="47"/>
  <c r="D26" i="47"/>
  <c r="D27" i="47"/>
  <c r="D28" i="47"/>
  <c r="D29" i="47"/>
  <c r="D30" i="47"/>
  <c r="A10" i="47"/>
  <c r="B10" i="47"/>
  <c r="C10" i="47"/>
  <c r="A11" i="47"/>
  <c r="K11" i="47" s="1"/>
  <c r="B11" i="47"/>
  <c r="C11" i="47"/>
  <c r="A12" i="47"/>
  <c r="B12" i="47"/>
  <c r="C12" i="47"/>
  <c r="A13" i="47"/>
  <c r="B13" i="47"/>
  <c r="C13" i="47"/>
  <c r="A14" i="47"/>
  <c r="L14" i="47" s="1"/>
  <c r="B14" i="47"/>
  <c r="C14" i="47"/>
  <c r="A15" i="47"/>
  <c r="B15" i="47"/>
  <c r="C15" i="47"/>
  <c r="A16" i="47"/>
  <c r="H16" i="47" s="1"/>
  <c r="B16" i="47"/>
  <c r="C16" i="47"/>
  <c r="A17" i="47"/>
  <c r="B17" i="47"/>
  <c r="C17" i="47"/>
  <c r="A18" i="47"/>
  <c r="B18" i="47"/>
  <c r="C18" i="47"/>
  <c r="A19" i="47"/>
  <c r="J19" i="47" s="1"/>
  <c r="B19" i="47"/>
  <c r="C19" i="47"/>
  <c r="A20" i="47"/>
  <c r="K20" i="47" s="1"/>
  <c r="B20" i="47"/>
  <c r="C20" i="47"/>
  <c r="A21" i="47"/>
  <c r="B21" i="47"/>
  <c r="C21" i="47"/>
  <c r="A22" i="47"/>
  <c r="B22" i="47"/>
  <c r="C22" i="47"/>
  <c r="A23" i="47"/>
  <c r="B23" i="47"/>
  <c r="C23" i="47"/>
  <c r="A24" i="47"/>
  <c r="H24" i="47" s="1"/>
  <c r="B24" i="47"/>
  <c r="C24" i="47"/>
  <c r="A25" i="47"/>
  <c r="B25" i="47"/>
  <c r="C25" i="47"/>
  <c r="A26" i="47"/>
  <c r="L26" i="47" s="1"/>
  <c r="B26" i="47"/>
  <c r="C26" i="47"/>
  <c r="A27" i="47"/>
  <c r="G27" i="47" s="1"/>
  <c r="B27" i="47"/>
  <c r="C27" i="47"/>
  <c r="A28" i="47"/>
  <c r="B28" i="47"/>
  <c r="C28" i="47"/>
  <c r="A29" i="47"/>
  <c r="M29" i="47" s="1"/>
  <c r="B29" i="47"/>
  <c r="C29" i="47"/>
  <c r="A30" i="47"/>
  <c r="L30" i="47" s="1"/>
  <c r="B30" i="47"/>
  <c r="C30" i="47"/>
  <c r="A9" i="10"/>
  <c r="B9" i="10"/>
  <c r="C9" i="10"/>
  <c r="D9" i="10"/>
  <c r="A10" i="10"/>
  <c r="B10" i="10"/>
  <c r="C10" i="10"/>
  <c r="D10" i="10"/>
  <c r="A11" i="10"/>
  <c r="B11" i="10"/>
  <c r="C11" i="10"/>
  <c r="D11" i="10"/>
  <c r="A12" i="10"/>
  <c r="B12" i="10"/>
  <c r="C12" i="10"/>
  <c r="D12" i="10"/>
  <c r="A13" i="10"/>
  <c r="F13" i="10" s="1"/>
  <c r="B13" i="10"/>
  <c r="C13" i="10"/>
  <c r="D13" i="10"/>
  <c r="A14" i="10"/>
  <c r="B14" i="10"/>
  <c r="C14" i="10"/>
  <c r="D14" i="10"/>
  <c r="A15" i="10"/>
  <c r="B15" i="10"/>
  <c r="C15" i="10"/>
  <c r="D15" i="10"/>
  <c r="A16" i="10"/>
  <c r="B16" i="10"/>
  <c r="C16" i="10"/>
  <c r="D16" i="10"/>
  <c r="A17" i="10"/>
  <c r="I17" i="10" s="1"/>
  <c r="B17" i="10"/>
  <c r="C17" i="10"/>
  <c r="D17" i="10"/>
  <c r="A18" i="10"/>
  <c r="H18" i="10" s="1"/>
  <c r="B18" i="10"/>
  <c r="C18" i="10"/>
  <c r="D18" i="10"/>
  <c r="A19" i="10"/>
  <c r="B19" i="10"/>
  <c r="C19" i="10"/>
  <c r="D19" i="10"/>
  <c r="A20" i="10"/>
  <c r="H20" i="10" s="1"/>
  <c r="B20" i="10"/>
  <c r="C20" i="10"/>
  <c r="D20" i="10"/>
  <c r="A21" i="10"/>
  <c r="B21" i="10"/>
  <c r="C21" i="10"/>
  <c r="D21" i="10"/>
  <c r="A22" i="10"/>
  <c r="B22" i="10"/>
  <c r="C22" i="10"/>
  <c r="D22" i="10"/>
  <c r="A23" i="10"/>
  <c r="B23" i="10"/>
  <c r="C23" i="10"/>
  <c r="D23" i="10"/>
  <c r="A24" i="10"/>
  <c r="H24" i="10" s="1"/>
  <c r="B24" i="10"/>
  <c r="C24" i="10"/>
  <c r="D24" i="10"/>
  <c r="A25" i="10"/>
  <c r="B25" i="10"/>
  <c r="C25" i="10"/>
  <c r="D25" i="10"/>
  <c r="A26" i="10"/>
  <c r="B26" i="10"/>
  <c r="C26" i="10"/>
  <c r="D26" i="10"/>
  <c r="A27" i="10"/>
  <c r="B27" i="10"/>
  <c r="C27" i="10"/>
  <c r="D27" i="10"/>
  <c r="A28" i="10"/>
  <c r="B28" i="10"/>
  <c r="C28" i="10"/>
  <c r="D28" i="10"/>
  <c r="A29" i="10"/>
  <c r="B29" i="10"/>
  <c r="C29" i="10"/>
  <c r="D29" i="10"/>
  <c r="A30" i="10"/>
  <c r="B30" i="10"/>
  <c r="C30" i="10"/>
  <c r="D30" i="10"/>
  <c r="A31" i="10"/>
  <c r="B31" i="10"/>
  <c r="C31" i="10"/>
  <c r="D31" i="10"/>
  <c r="A32" i="10"/>
  <c r="H32" i="10" s="1"/>
  <c r="B32" i="10"/>
  <c r="C32" i="10"/>
  <c r="D32" i="10"/>
  <c r="A33" i="10"/>
  <c r="E33" i="10" s="1"/>
  <c r="B33" i="10"/>
  <c r="C33" i="10"/>
  <c r="D33" i="10"/>
  <c r="A34" i="10"/>
  <c r="F34" i="10" s="1"/>
  <c r="B34" i="10"/>
  <c r="C34" i="10"/>
  <c r="D34" i="10"/>
  <c r="A35" i="10"/>
  <c r="B35" i="10"/>
  <c r="C35" i="10"/>
  <c r="D35" i="10"/>
  <c r="A36" i="10"/>
  <c r="B36" i="10"/>
  <c r="C36" i="10"/>
  <c r="D36" i="10"/>
  <c r="B8" i="10"/>
  <c r="C8" i="10"/>
  <c r="D8" i="10"/>
  <c r="A8" i="10"/>
  <c r="F8" i="10" s="1"/>
  <c r="A9" i="9"/>
  <c r="B9" i="9"/>
  <c r="C9" i="9"/>
  <c r="D9" i="9"/>
  <c r="A10" i="9"/>
  <c r="I10" i="9" s="1"/>
  <c r="B10" i="9"/>
  <c r="C10" i="9"/>
  <c r="D10" i="9"/>
  <c r="A11" i="9"/>
  <c r="H11" i="9" s="1"/>
  <c r="B11" i="9"/>
  <c r="C11" i="9"/>
  <c r="D11" i="9"/>
  <c r="A12" i="9"/>
  <c r="G12" i="9" s="1"/>
  <c r="B12" i="9"/>
  <c r="C12" i="9"/>
  <c r="D12" i="9"/>
  <c r="A13" i="9"/>
  <c r="F13" i="9" s="1"/>
  <c r="B13" i="9"/>
  <c r="C13" i="9"/>
  <c r="D13" i="9"/>
  <c r="A14" i="9"/>
  <c r="F14" i="9" s="1"/>
  <c r="B14" i="9"/>
  <c r="C14" i="9"/>
  <c r="D14" i="9"/>
  <c r="A15" i="9"/>
  <c r="I15" i="9" s="1"/>
  <c r="B15" i="9"/>
  <c r="C15" i="9"/>
  <c r="D15" i="9"/>
  <c r="A16" i="9"/>
  <c r="B16" i="9"/>
  <c r="C16" i="9"/>
  <c r="D16" i="9"/>
  <c r="A17" i="9"/>
  <c r="B17" i="9"/>
  <c r="C17" i="9"/>
  <c r="D17" i="9"/>
  <c r="A18" i="9"/>
  <c r="B18" i="9"/>
  <c r="C18" i="9"/>
  <c r="D18" i="9"/>
  <c r="A19" i="9"/>
  <c r="E19" i="9" s="1"/>
  <c r="B19" i="9"/>
  <c r="C19" i="9"/>
  <c r="D19" i="9"/>
  <c r="A20" i="9"/>
  <c r="H20" i="9" s="1"/>
  <c r="B20" i="9"/>
  <c r="C20" i="9"/>
  <c r="D20" i="9"/>
  <c r="A21" i="9"/>
  <c r="B21" i="9"/>
  <c r="C21" i="9"/>
  <c r="D21" i="9"/>
  <c r="A22" i="9"/>
  <c r="F22" i="9" s="1"/>
  <c r="B22" i="9"/>
  <c r="C22" i="9"/>
  <c r="D22" i="9"/>
  <c r="A23" i="9"/>
  <c r="E23" i="9" s="1"/>
  <c r="B23" i="9"/>
  <c r="C23" i="9"/>
  <c r="D23" i="9"/>
  <c r="A24" i="9"/>
  <c r="H24" i="9" s="1"/>
  <c r="B24" i="9"/>
  <c r="C24" i="9"/>
  <c r="D24" i="9"/>
  <c r="A25" i="9"/>
  <c r="G25" i="9" s="1"/>
  <c r="B25" i="9"/>
  <c r="C25" i="9"/>
  <c r="D25" i="9"/>
  <c r="A26" i="9"/>
  <c r="B26" i="9"/>
  <c r="C26" i="9"/>
  <c r="D26" i="9"/>
  <c r="A27" i="9"/>
  <c r="E27" i="9" s="1"/>
  <c r="B27" i="9"/>
  <c r="C27" i="9"/>
  <c r="D27" i="9"/>
  <c r="A28" i="9"/>
  <c r="H28" i="9" s="1"/>
  <c r="B28" i="9"/>
  <c r="C28" i="9"/>
  <c r="D28" i="9"/>
  <c r="A29" i="9"/>
  <c r="B29" i="9"/>
  <c r="C29" i="9"/>
  <c r="D29" i="9"/>
  <c r="A30" i="9"/>
  <c r="B30" i="9"/>
  <c r="C30" i="9"/>
  <c r="D30" i="9"/>
  <c r="A31" i="9"/>
  <c r="E31" i="9" s="1"/>
  <c r="B31" i="9"/>
  <c r="C31" i="9"/>
  <c r="D31" i="9"/>
  <c r="A32" i="9"/>
  <c r="B32" i="9"/>
  <c r="C32" i="9"/>
  <c r="D32" i="9"/>
  <c r="A33" i="9"/>
  <c r="G33" i="9" s="1"/>
  <c r="B33" i="9"/>
  <c r="C33" i="9"/>
  <c r="D33" i="9"/>
  <c r="A34" i="9"/>
  <c r="F34" i="9" s="1"/>
  <c r="B34" i="9"/>
  <c r="C34" i="9"/>
  <c r="D34" i="9"/>
  <c r="A35" i="9"/>
  <c r="E35" i="9" s="1"/>
  <c r="B35" i="9"/>
  <c r="C35" i="9"/>
  <c r="D35" i="9"/>
  <c r="A36" i="9"/>
  <c r="H36" i="9" s="1"/>
  <c r="B36" i="9"/>
  <c r="C36" i="9"/>
  <c r="D36" i="9"/>
  <c r="B8" i="9"/>
  <c r="C8" i="9"/>
  <c r="D8" i="9"/>
  <c r="A8" i="9"/>
  <c r="G8" i="9" s="1"/>
  <c r="A9" i="8"/>
  <c r="B9" i="8"/>
  <c r="C9" i="8"/>
  <c r="D9" i="8"/>
  <c r="A10" i="8"/>
  <c r="B10" i="8"/>
  <c r="C10" i="8"/>
  <c r="D10" i="8"/>
  <c r="A11" i="8"/>
  <c r="B11" i="8"/>
  <c r="C11" i="8"/>
  <c r="D11" i="8"/>
  <c r="A12" i="8"/>
  <c r="F12" i="8" s="1"/>
  <c r="B12" i="8"/>
  <c r="C12" i="8"/>
  <c r="D12" i="8"/>
  <c r="A13" i="8"/>
  <c r="E13" i="8" s="1"/>
  <c r="B13" i="8"/>
  <c r="C13" i="8"/>
  <c r="D13" i="8"/>
  <c r="A14" i="8"/>
  <c r="B14" i="8"/>
  <c r="C14" i="8"/>
  <c r="D14" i="8"/>
  <c r="A15" i="8"/>
  <c r="B15" i="8"/>
  <c r="C15" i="8"/>
  <c r="D15" i="8"/>
  <c r="A16" i="8"/>
  <c r="B16" i="8"/>
  <c r="C16" i="8"/>
  <c r="D16" i="8"/>
  <c r="A17" i="8"/>
  <c r="B17" i="8"/>
  <c r="C17" i="8"/>
  <c r="D17" i="8"/>
  <c r="A18" i="8"/>
  <c r="B18" i="8"/>
  <c r="C18" i="8"/>
  <c r="D18" i="8"/>
  <c r="A19" i="8"/>
  <c r="E19" i="8" s="1"/>
  <c r="B19" i="8"/>
  <c r="C19" i="8"/>
  <c r="D19" i="8"/>
  <c r="A20" i="8"/>
  <c r="H20" i="8" s="1"/>
  <c r="B20" i="8"/>
  <c r="C20" i="8"/>
  <c r="D20" i="8"/>
  <c r="A21" i="8"/>
  <c r="G21" i="8" s="1"/>
  <c r="B21" i="8"/>
  <c r="C21" i="8"/>
  <c r="D21" i="8"/>
  <c r="A22" i="8"/>
  <c r="F22" i="8" s="1"/>
  <c r="B22" i="8"/>
  <c r="C22" i="8"/>
  <c r="D22" i="8"/>
  <c r="A23" i="8"/>
  <c r="E23" i="8" s="1"/>
  <c r="B23" i="8"/>
  <c r="C23" i="8"/>
  <c r="D23" i="8"/>
  <c r="A24" i="8"/>
  <c r="B24" i="8"/>
  <c r="C24" i="8"/>
  <c r="D24" i="8"/>
  <c r="A25" i="8"/>
  <c r="B25" i="8"/>
  <c r="C25" i="8"/>
  <c r="D25" i="8"/>
  <c r="A26" i="8"/>
  <c r="F26" i="8" s="1"/>
  <c r="B26" i="8"/>
  <c r="C26" i="8"/>
  <c r="D26" i="8"/>
  <c r="A27" i="8"/>
  <c r="E27" i="8" s="1"/>
  <c r="B27" i="8"/>
  <c r="C27" i="8"/>
  <c r="D27" i="8"/>
  <c r="A28" i="8"/>
  <c r="H28" i="8" s="1"/>
  <c r="B28" i="8"/>
  <c r="C28" i="8"/>
  <c r="D28" i="8"/>
  <c r="A29" i="8"/>
  <c r="G29" i="8" s="1"/>
  <c r="B29" i="8"/>
  <c r="C29" i="8"/>
  <c r="D29" i="8"/>
  <c r="A30" i="8"/>
  <c r="B30" i="8"/>
  <c r="C30" i="8"/>
  <c r="D30" i="8"/>
  <c r="A31" i="8"/>
  <c r="E31" i="8" s="1"/>
  <c r="B31" i="8"/>
  <c r="C31" i="8"/>
  <c r="D31" i="8"/>
  <c r="A32" i="8"/>
  <c r="G32" i="8" s="1"/>
  <c r="B32" i="8"/>
  <c r="C32" i="8"/>
  <c r="D32" i="8"/>
  <c r="A33" i="8"/>
  <c r="G33" i="8" s="1"/>
  <c r="B33" i="8"/>
  <c r="C33" i="8"/>
  <c r="D33" i="8"/>
  <c r="A34" i="8"/>
  <c r="F34" i="8" s="1"/>
  <c r="B34" i="8"/>
  <c r="C34" i="8"/>
  <c r="D34" i="8"/>
  <c r="A35" i="8"/>
  <c r="E35" i="8" s="1"/>
  <c r="B35" i="8"/>
  <c r="C35" i="8"/>
  <c r="D35" i="8"/>
  <c r="A36" i="8"/>
  <c r="B36" i="8"/>
  <c r="C36" i="8"/>
  <c r="D36" i="8"/>
  <c r="B8" i="8"/>
  <c r="C8" i="8"/>
  <c r="D8" i="8"/>
  <c r="A8" i="8"/>
  <c r="H8" i="8" s="1"/>
  <c r="A9" i="4"/>
  <c r="B9" i="4"/>
  <c r="C9" i="4"/>
  <c r="D9" i="4"/>
  <c r="A10" i="4"/>
  <c r="B10" i="4"/>
  <c r="C10" i="4"/>
  <c r="D10" i="4"/>
  <c r="A11" i="4"/>
  <c r="F11" i="4" s="1"/>
  <c r="B11" i="4"/>
  <c r="C11" i="4"/>
  <c r="D11" i="4"/>
  <c r="A12" i="4"/>
  <c r="E12" i="4" s="1"/>
  <c r="B12" i="4"/>
  <c r="C12" i="4"/>
  <c r="D12" i="4"/>
  <c r="A13" i="4"/>
  <c r="B13" i="4"/>
  <c r="C13" i="4"/>
  <c r="D13" i="4"/>
  <c r="A14" i="4"/>
  <c r="B14" i="4"/>
  <c r="C14" i="4"/>
  <c r="D14" i="4"/>
  <c r="A15" i="4"/>
  <c r="F15" i="4" s="1"/>
  <c r="B15" i="4"/>
  <c r="C15" i="4"/>
  <c r="D15" i="4"/>
  <c r="A16" i="4"/>
  <c r="B16" i="4"/>
  <c r="C16" i="4"/>
  <c r="D16" i="4"/>
  <c r="A17" i="4"/>
  <c r="B17" i="4"/>
  <c r="C17" i="4"/>
  <c r="D17" i="4"/>
  <c r="A18" i="4"/>
  <c r="B18" i="4"/>
  <c r="C18" i="4"/>
  <c r="D18" i="4"/>
  <c r="A19" i="4"/>
  <c r="B19" i="4"/>
  <c r="C19" i="4"/>
  <c r="D19" i="4"/>
  <c r="A20" i="4"/>
  <c r="E20" i="4" s="1"/>
  <c r="B20" i="4"/>
  <c r="C20" i="4"/>
  <c r="D20" i="4"/>
  <c r="A21" i="4"/>
  <c r="F21" i="4" s="1"/>
  <c r="B21" i="4"/>
  <c r="C21" i="4"/>
  <c r="D21" i="4"/>
  <c r="A22" i="4"/>
  <c r="B22" i="4"/>
  <c r="C22" i="4"/>
  <c r="D22" i="4"/>
  <c r="A23" i="4"/>
  <c r="B23" i="4"/>
  <c r="C23" i="4"/>
  <c r="D23" i="4"/>
  <c r="A24" i="4"/>
  <c r="B24" i="4"/>
  <c r="C24" i="4"/>
  <c r="D24" i="4"/>
  <c r="A25" i="4"/>
  <c r="F25" i="4" s="1"/>
  <c r="B25" i="4"/>
  <c r="C25" i="4"/>
  <c r="D25" i="4"/>
  <c r="A26" i="4"/>
  <c r="E26" i="4" s="1"/>
  <c r="B26" i="4"/>
  <c r="C26" i="4"/>
  <c r="D26" i="4"/>
  <c r="A27" i="4"/>
  <c r="B27" i="4"/>
  <c r="C27" i="4"/>
  <c r="D27" i="4"/>
  <c r="A28" i="4"/>
  <c r="B28" i="4"/>
  <c r="C28" i="4"/>
  <c r="D28" i="4"/>
  <c r="A29" i="4"/>
  <c r="B29" i="4"/>
  <c r="C29" i="4"/>
  <c r="D29" i="4"/>
  <c r="A30" i="4"/>
  <c r="B30" i="4"/>
  <c r="C30" i="4"/>
  <c r="D30" i="4"/>
  <c r="A31" i="4"/>
  <c r="I31" i="4" s="1"/>
  <c r="B31" i="4"/>
  <c r="C31" i="4"/>
  <c r="D31" i="4"/>
  <c r="A32" i="4"/>
  <c r="B32" i="4"/>
  <c r="C32" i="4"/>
  <c r="D32" i="4"/>
  <c r="A33" i="4"/>
  <c r="B33" i="4"/>
  <c r="C33" i="4"/>
  <c r="D33" i="4"/>
  <c r="A34" i="4"/>
  <c r="B34" i="4"/>
  <c r="C34" i="4"/>
  <c r="D34" i="4"/>
  <c r="A35" i="4"/>
  <c r="B35" i="4"/>
  <c r="C35" i="4"/>
  <c r="D35" i="4"/>
  <c r="A36" i="4"/>
  <c r="B36" i="4"/>
  <c r="C36" i="4"/>
  <c r="D36" i="4"/>
  <c r="B8" i="4"/>
  <c r="C8" i="4"/>
  <c r="D8" i="4"/>
  <c r="A8" i="4"/>
  <c r="H8" i="4" s="1"/>
  <c r="A10" i="2"/>
  <c r="B10" i="2"/>
  <c r="C10" i="2"/>
  <c r="D10" i="2"/>
  <c r="A11" i="2"/>
  <c r="B11" i="2"/>
  <c r="C11" i="2"/>
  <c r="D11" i="2"/>
  <c r="A12" i="2"/>
  <c r="B12" i="2"/>
  <c r="C12" i="2"/>
  <c r="D12" i="2"/>
  <c r="A13" i="2"/>
  <c r="B13" i="2"/>
  <c r="C13" i="2"/>
  <c r="D13" i="2"/>
  <c r="A14" i="2"/>
  <c r="B14" i="2"/>
  <c r="C14" i="2"/>
  <c r="D14" i="2"/>
  <c r="A15" i="2"/>
  <c r="B15" i="2"/>
  <c r="C15" i="2"/>
  <c r="D15" i="2"/>
  <c r="A16" i="2"/>
  <c r="B16" i="2"/>
  <c r="C16" i="2"/>
  <c r="D16" i="2"/>
  <c r="A17" i="2"/>
  <c r="B17" i="2"/>
  <c r="C17" i="2"/>
  <c r="D17" i="2"/>
  <c r="A18" i="2"/>
  <c r="B18" i="2"/>
  <c r="C18" i="2"/>
  <c r="D18" i="2"/>
  <c r="A19" i="2"/>
  <c r="B19" i="2"/>
  <c r="C19" i="2"/>
  <c r="D19" i="2"/>
  <c r="A20" i="2"/>
  <c r="B20" i="2"/>
  <c r="C20" i="2"/>
  <c r="D20" i="2"/>
  <c r="A21" i="2"/>
  <c r="B21" i="2"/>
  <c r="C21" i="2"/>
  <c r="D21" i="2"/>
  <c r="A22" i="2"/>
  <c r="B22" i="2"/>
  <c r="C22" i="2"/>
  <c r="D22" i="2"/>
  <c r="A23" i="2"/>
  <c r="B23" i="2"/>
  <c r="C23" i="2"/>
  <c r="D23" i="2"/>
  <c r="A24" i="2"/>
  <c r="B24" i="2"/>
  <c r="C24" i="2"/>
  <c r="D24" i="2"/>
  <c r="A25" i="2"/>
  <c r="B25" i="2"/>
  <c r="C25" i="2"/>
  <c r="D25" i="2"/>
  <c r="A26" i="2"/>
  <c r="B26" i="2"/>
  <c r="C26" i="2"/>
  <c r="D26" i="2"/>
  <c r="A27" i="2"/>
  <c r="B27" i="2"/>
  <c r="C27" i="2"/>
  <c r="D27" i="2"/>
  <c r="A28" i="2"/>
  <c r="B28" i="2"/>
  <c r="C28" i="2"/>
  <c r="D28" i="2"/>
  <c r="A29" i="2"/>
  <c r="B29" i="2"/>
  <c r="C29" i="2"/>
  <c r="D29" i="2"/>
  <c r="A30" i="2"/>
  <c r="B30" i="2"/>
  <c r="C30" i="2"/>
  <c r="D30" i="2"/>
  <c r="A31" i="2"/>
  <c r="B31" i="2"/>
  <c r="C31" i="2"/>
  <c r="D31" i="2"/>
  <c r="A32" i="2"/>
  <c r="B32" i="2"/>
  <c r="C32" i="2"/>
  <c r="D32" i="2"/>
  <c r="A33" i="2"/>
  <c r="B33" i="2"/>
  <c r="C33" i="2"/>
  <c r="D33" i="2"/>
  <c r="A34" i="2"/>
  <c r="B34" i="2"/>
  <c r="C34" i="2"/>
  <c r="D34" i="2"/>
  <c r="A35" i="2"/>
  <c r="B35" i="2"/>
  <c r="C35" i="2"/>
  <c r="D35" i="2"/>
  <c r="A36" i="2"/>
  <c r="B36" i="2"/>
  <c r="C36" i="2"/>
  <c r="D36" i="2"/>
  <c r="A37" i="2"/>
  <c r="B37" i="2"/>
  <c r="C37" i="2"/>
  <c r="D37" i="2"/>
  <c r="B9" i="2"/>
  <c r="C9" i="2"/>
  <c r="D9" i="2"/>
  <c r="A9" i="2"/>
  <c r="L29" i="47"/>
  <c r="A4" i="47"/>
  <c r="F16" i="3"/>
  <c r="G16" i="3"/>
  <c r="H16" i="3"/>
  <c r="I16" i="3"/>
  <c r="J16" i="3"/>
  <c r="K16" i="3"/>
  <c r="L16" i="3"/>
  <c r="M16" i="3"/>
  <c r="N16" i="3"/>
  <c r="F17" i="3"/>
  <c r="G17" i="3"/>
  <c r="H17" i="3"/>
  <c r="I17" i="3"/>
  <c r="J17" i="3"/>
  <c r="K17" i="3"/>
  <c r="L17" i="3"/>
  <c r="M17" i="3"/>
  <c r="N17" i="3"/>
  <c r="F18" i="3"/>
  <c r="G18" i="3"/>
  <c r="H18" i="3"/>
  <c r="I18" i="3"/>
  <c r="J18" i="3"/>
  <c r="K18" i="3"/>
  <c r="L18" i="3"/>
  <c r="M18" i="3"/>
  <c r="N18" i="3"/>
  <c r="F19" i="3"/>
  <c r="G19" i="3"/>
  <c r="H19" i="3"/>
  <c r="I19" i="3"/>
  <c r="J19" i="3"/>
  <c r="K19" i="3"/>
  <c r="L19" i="3"/>
  <c r="M19" i="3"/>
  <c r="N19" i="3"/>
  <c r="F20" i="3"/>
  <c r="G20" i="3"/>
  <c r="H20" i="3"/>
  <c r="I20" i="3"/>
  <c r="J20" i="3"/>
  <c r="K20" i="3"/>
  <c r="L20" i="3"/>
  <c r="M20" i="3"/>
  <c r="N20" i="3"/>
  <c r="F21" i="3"/>
  <c r="G21" i="3"/>
  <c r="H21" i="3"/>
  <c r="I21" i="3"/>
  <c r="J21" i="3"/>
  <c r="K21" i="3"/>
  <c r="L21" i="3"/>
  <c r="M21" i="3"/>
  <c r="N21" i="3"/>
  <c r="F22" i="3"/>
  <c r="G22" i="3"/>
  <c r="H22" i="3"/>
  <c r="I22" i="3"/>
  <c r="J22" i="3"/>
  <c r="K22" i="3"/>
  <c r="L22" i="3"/>
  <c r="M22" i="3"/>
  <c r="N22" i="3"/>
  <c r="F23" i="3"/>
  <c r="G23" i="3"/>
  <c r="H23" i="3"/>
  <c r="I23" i="3"/>
  <c r="J23" i="3"/>
  <c r="K23" i="3"/>
  <c r="L23" i="3"/>
  <c r="M23" i="3"/>
  <c r="N23" i="3"/>
  <c r="F24" i="3"/>
  <c r="G24" i="3"/>
  <c r="H24" i="3"/>
  <c r="I24" i="3"/>
  <c r="J24" i="3"/>
  <c r="K24" i="3"/>
  <c r="L24" i="3"/>
  <c r="M24" i="3"/>
  <c r="N24" i="3"/>
  <c r="F25" i="3"/>
  <c r="G25" i="3"/>
  <c r="H25" i="3"/>
  <c r="I25" i="3"/>
  <c r="J25" i="3"/>
  <c r="K25" i="3"/>
  <c r="L25" i="3"/>
  <c r="M25" i="3"/>
  <c r="N25" i="3"/>
  <c r="F26" i="3"/>
  <c r="G26" i="3"/>
  <c r="H26" i="3"/>
  <c r="I26" i="3"/>
  <c r="J26" i="3"/>
  <c r="K26" i="3"/>
  <c r="L26" i="3"/>
  <c r="M26" i="3"/>
  <c r="N26" i="3"/>
  <c r="F27" i="3"/>
  <c r="G27" i="3"/>
  <c r="H27" i="3"/>
  <c r="I27" i="3"/>
  <c r="J27" i="3"/>
  <c r="K27" i="3"/>
  <c r="L27" i="3"/>
  <c r="M27" i="3"/>
  <c r="N27" i="3"/>
  <c r="F28" i="3"/>
  <c r="G28" i="3"/>
  <c r="H28" i="3"/>
  <c r="I28" i="3"/>
  <c r="J28" i="3"/>
  <c r="K28" i="3"/>
  <c r="L28" i="3"/>
  <c r="M28" i="3"/>
  <c r="N28" i="3"/>
  <c r="F29" i="3"/>
  <c r="G29" i="3"/>
  <c r="H29" i="3"/>
  <c r="I29" i="3"/>
  <c r="J29" i="3"/>
  <c r="K29" i="3"/>
  <c r="L29" i="3"/>
  <c r="M29" i="3"/>
  <c r="N29" i="3"/>
  <c r="F30" i="3"/>
  <c r="G30" i="3"/>
  <c r="H30" i="3"/>
  <c r="I30" i="3"/>
  <c r="J30" i="3"/>
  <c r="K30" i="3"/>
  <c r="L30" i="3"/>
  <c r="M30" i="3"/>
  <c r="N30" i="3"/>
  <c r="F31" i="3"/>
  <c r="G31" i="3"/>
  <c r="H31" i="3"/>
  <c r="I31" i="3"/>
  <c r="J31" i="3"/>
  <c r="K31" i="3"/>
  <c r="L31" i="3"/>
  <c r="M31" i="3"/>
  <c r="N31" i="3"/>
  <c r="E16" i="3"/>
  <c r="E17" i="3"/>
  <c r="E18" i="3"/>
  <c r="E19" i="3"/>
  <c r="E20" i="3"/>
  <c r="E21" i="3"/>
  <c r="E22" i="3"/>
  <c r="E23" i="3"/>
  <c r="E24" i="3"/>
  <c r="E25" i="3"/>
  <c r="E26" i="3"/>
  <c r="E27" i="3"/>
  <c r="E28" i="3"/>
  <c r="E29" i="3"/>
  <c r="E30" i="3"/>
  <c r="E31" i="3"/>
  <c r="A5" i="21"/>
  <c r="A5" i="26" s="1"/>
  <c r="A5" i="31" s="1"/>
  <c r="A5" i="36" s="1"/>
  <c r="A5" i="8"/>
  <c r="A5" i="9" s="1"/>
  <c r="A5" i="10" s="1"/>
  <c r="B5" i="4"/>
  <c r="B5" i="25" s="1"/>
  <c r="B5" i="30" s="1"/>
  <c r="B5" i="35" s="1"/>
  <c r="B5" i="40" s="1"/>
  <c r="F5" i="25"/>
  <c r="F5" i="30" s="1"/>
  <c r="F5" i="35" s="1"/>
  <c r="F5" i="40" s="1"/>
  <c r="A5" i="25"/>
  <c r="A5" i="30" s="1"/>
  <c r="A5" i="35" s="1"/>
  <c r="A5" i="40" s="1"/>
  <c r="F5" i="24"/>
  <c r="F5" i="29" s="1"/>
  <c r="F5" i="34" s="1"/>
  <c r="F5" i="39" s="1"/>
  <c r="A5" i="24"/>
  <c r="A5" i="29" s="1"/>
  <c r="A5" i="34" s="1"/>
  <c r="A5" i="39" s="1"/>
  <c r="F5" i="23"/>
  <c r="F5" i="28" s="1"/>
  <c r="F5" i="33" s="1"/>
  <c r="F5" i="38" s="1"/>
  <c r="A5" i="23"/>
  <c r="A5" i="28" s="1"/>
  <c r="A5" i="33" s="1"/>
  <c r="A5" i="38" s="1"/>
  <c r="F5" i="22"/>
  <c r="F5" i="27" s="1"/>
  <c r="F5" i="32" s="1"/>
  <c r="F5" i="37" s="1"/>
  <c r="A5" i="22"/>
  <c r="A5" i="27" s="1"/>
  <c r="A5" i="32" s="1"/>
  <c r="A5" i="37" s="1"/>
  <c r="F5" i="21"/>
  <c r="F5" i="26" s="1"/>
  <c r="F5" i="31" s="1"/>
  <c r="F5" i="36" s="1"/>
  <c r="F5" i="8"/>
  <c r="F5" i="9" s="1"/>
  <c r="F5" i="10" s="1"/>
  <c r="N5" i="47" s="1"/>
  <c r="H37" i="20"/>
  <c r="G37" i="20"/>
  <c r="F37" i="20"/>
  <c r="E37" i="20"/>
  <c r="H36" i="20"/>
  <c r="G36" i="20"/>
  <c r="F36" i="20"/>
  <c r="E36" i="20"/>
  <c r="H35" i="20"/>
  <c r="G35" i="20"/>
  <c r="F35" i="20"/>
  <c r="E35" i="20"/>
  <c r="H34" i="20"/>
  <c r="G34" i="20"/>
  <c r="F34" i="20"/>
  <c r="E34" i="20"/>
  <c r="H33" i="20"/>
  <c r="G33" i="20"/>
  <c r="F33" i="20"/>
  <c r="E33" i="20"/>
  <c r="H32" i="20"/>
  <c r="G32" i="20"/>
  <c r="F32" i="20"/>
  <c r="E32" i="20"/>
  <c r="H31" i="20"/>
  <c r="G31" i="20"/>
  <c r="F31" i="20"/>
  <c r="E31" i="20"/>
  <c r="H30" i="20"/>
  <c r="G30" i="20"/>
  <c r="F30" i="20"/>
  <c r="E30" i="20"/>
  <c r="H29" i="20"/>
  <c r="G29" i="20"/>
  <c r="F29" i="20"/>
  <c r="E29" i="20"/>
  <c r="H28" i="20"/>
  <c r="G28" i="20"/>
  <c r="F28" i="20"/>
  <c r="E28" i="20"/>
  <c r="H27" i="20"/>
  <c r="G27" i="20"/>
  <c r="F27" i="20"/>
  <c r="E27" i="20"/>
  <c r="H26" i="20"/>
  <c r="G26" i="20"/>
  <c r="F26" i="20"/>
  <c r="E26" i="20"/>
  <c r="H25" i="20"/>
  <c r="G25" i="20"/>
  <c r="F25" i="20"/>
  <c r="E25" i="20"/>
  <c r="H24" i="20"/>
  <c r="G24" i="20"/>
  <c r="F24" i="20"/>
  <c r="E24" i="20"/>
  <c r="H23" i="20"/>
  <c r="G23" i="20"/>
  <c r="F23" i="20"/>
  <c r="E23" i="20"/>
  <c r="H22" i="20"/>
  <c r="G22" i="20"/>
  <c r="F22" i="20"/>
  <c r="E22" i="20"/>
  <c r="H21" i="20"/>
  <c r="G21" i="20"/>
  <c r="F21" i="20"/>
  <c r="E21" i="20"/>
  <c r="H20" i="20"/>
  <c r="G20" i="20"/>
  <c r="F20" i="20"/>
  <c r="E20" i="20"/>
  <c r="H19" i="20"/>
  <c r="G19" i="20"/>
  <c r="F19" i="20"/>
  <c r="E19" i="20"/>
  <c r="H18" i="20"/>
  <c r="G18" i="20"/>
  <c r="F18" i="20"/>
  <c r="E18" i="20"/>
  <c r="H17" i="20"/>
  <c r="G17" i="20"/>
  <c r="F17" i="20"/>
  <c r="E17" i="20"/>
  <c r="H16" i="20"/>
  <c r="G16" i="20"/>
  <c r="F16" i="20"/>
  <c r="E16" i="20"/>
  <c r="H15" i="20"/>
  <c r="G15" i="20"/>
  <c r="F15" i="20"/>
  <c r="E15" i="20"/>
  <c r="H14" i="20"/>
  <c r="G14" i="20"/>
  <c r="F14" i="20"/>
  <c r="E14" i="20"/>
  <c r="H13" i="20"/>
  <c r="G13" i="20"/>
  <c r="F13" i="20"/>
  <c r="E13" i="20"/>
  <c r="H12" i="20"/>
  <c r="G12" i="20"/>
  <c r="F12" i="20"/>
  <c r="E12" i="20"/>
  <c r="H11" i="20"/>
  <c r="G11" i="20"/>
  <c r="F11" i="20"/>
  <c r="E11" i="20"/>
  <c r="H10" i="20"/>
  <c r="G10" i="20"/>
  <c r="F10" i="20"/>
  <c r="E10" i="20"/>
  <c r="H9" i="20"/>
  <c r="G9" i="20"/>
  <c r="F9" i="20"/>
  <c r="E9" i="20"/>
  <c r="H37" i="19"/>
  <c r="G37" i="19"/>
  <c r="F37" i="19"/>
  <c r="E37" i="19"/>
  <c r="H36" i="19"/>
  <c r="G36" i="19"/>
  <c r="F36" i="19"/>
  <c r="E36" i="19"/>
  <c r="H35" i="19"/>
  <c r="G35" i="19"/>
  <c r="F35" i="19"/>
  <c r="E35" i="19"/>
  <c r="H34" i="19"/>
  <c r="G34" i="19"/>
  <c r="F34" i="19"/>
  <c r="E34" i="19"/>
  <c r="H33" i="19"/>
  <c r="G33" i="19"/>
  <c r="F33" i="19"/>
  <c r="E33" i="19"/>
  <c r="H32" i="19"/>
  <c r="G32" i="19"/>
  <c r="F32" i="19"/>
  <c r="E32" i="19"/>
  <c r="H31" i="19"/>
  <c r="G31" i="19"/>
  <c r="F31" i="19"/>
  <c r="E31" i="19"/>
  <c r="H30" i="19"/>
  <c r="G30" i="19"/>
  <c r="F30" i="19"/>
  <c r="E30" i="19"/>
  <c r="H29" i="19"/>
  <c r="G29" i="19"/>
  <c r="F29" i="19"/>
  <c r="E29" i="19"/>
  <c r="H28" i="19"/>
  <c r="G28" i="19"/>
  <c r="F28" i="19"/>
  <c r="E28" i="19"/>
  <c r="H27" i="19"/>
  <c r="G27" i="19"/>
  <c r="F27" i="19"/>
  <c r="E27" i="19"/>
  <c r="H26" i="19"/>
  <c r="G26" i="19"/>
  <c r="F26" i="19"/>
  <c r="E26" i="19"/>
  <c r="H25" i="19"/>
  <c r="G25" i="19"/>
  <c r="F25" i="19"/>
  <c r="E25" i="19"/>
  <c r="H24" i="19"/>
  <c r="G24" i="19"/>
  <c r="F24" i="19"/>
  <c r="E24" i="19"/>
  <c r="H23" i="19"/>
  <c r="G23" i="19"/>
  <c r="F23" i="19"/>
  <c r="E23" i="19"/>
  <c r="H22" i="19"/>
  <c r="G22" i="19"/>
  <c r="F22" i="19"/>
  <c r="E22" i="19"/>
  <c r="H21" i="19"/>
  <c r="G21" i="19"/>
  <c r="F21" i="19"/>
  <c r="E21" i="19"/>
  <c r="H20" i="19"/>
  <c r="G20" i="19"/>
  <c r="F20" i="19"/>
  <c r="E20" i="19"/>
  <c r="H19" i="19"/>
  <c r="G19" i="19"/>
  <c r="F19" i="19"/>
  <c r="E19" i="19"/>
  <c r="H18" i="19"/>
  <c r="G18" i="19"/>
  <c r="F18" i="19"/>
  <c r="E18" i="19"/>
  <c r="H17" i="19"/>
  <c r="G17" i="19"/>
  <c r="F17" i="19"/>
  <c r="E17" i="19"/>
  <c r="H16" i="19"/>
  <c r="G16" i="19"/>
  <c r="F16" i="19"/>
  <c r="E16" i="19"/>
  <c r="H15" i="19"/>
  <c r="G15" i="19"/>
  <c r="F15" i="19"/>
  <c r="E15" i="19"/>
  <c r="H14" i="19"/>
  <c r="G14" i="19"/>
  <c r="F14" i="19"/>
  <c r="E14" i="19"/>
  <c r="H13" i="19"/>
  <c r="G13" i="19"/>
  <c r="F13" i="19"/>
  <c r="E13" i="19"/>
  <c r="H12" i="19"/>
  <c r="G12" i="19"/>
  <c r="F12" i="19"/>
  <c r="E12" i="19"/>
  <c r="H11" i="19"/>
  <c r="G11" i="19"/>
  <c r="F11" i="19"/>
  <c r="E11" i="19"/>
  <c r="H10" i="19"/>
  <c r="G10" i="19"/>
  <c r="F10" i="19"/>
  <c r="E10" i="19"/>
  <c r="H9" i="19"/>
  <c r="G9" i="19"/>
  <c r="F9" i="19"/>
  <c r="E9" i="19"/>
  <c r="H37" i="18"/>
  <c r="G37" i="18"/>
  <c r="F37" i="18"/>
  <c r="E37" i="18"/>
  <c r="H36" i="18"/>
  <c r="G36" i="18"/>
  <c r="F36" i="18"/>
  <c r="E36" i="18"/>
  <c r="H35" i="18"/>
  <c r="G35" i="18"/>
  <c r="F35" i="18"/>
  <c r="E35" i="18"/>
  <c r="H34" i="18"/>
  <c r="G34" i="18"/>
  <c r="F34" i="18"/>
  <c r="E34" i="18"/>
  <c r="H33" i="18"/>
  <c r="G33" i="18"/>
  <c r="F33" i="18"/>
  <c r="E33" i="18"/>
  <c r="H32" i="18"/>
  <c r="G32" i="18"/>
  <c r="F32" i="18"/>
  <c r="E32" i="18"/>
  <c r="H31" i="18"/>
  <c r="G31" i="18"/>
  <c r="F31" i="18"/>
  <c r="E31" i="18"/>
  <c r="H30" i="18"/>
  <c r="G30" i="18"/>
  <c r="F30" i="18"/>
  <c r="E30" i="18"/>
  <c r="H29" i="18"/>
  <c r="G29" i="18"/>
  <c r="F29" i="18"/>
  <c r="E29" i="18"/>
  <c r="H28" i="18"/>
  <c r="G28" i="18"/>
  <c r="F28" i="18"/>
  <c r="E28" i="18"/>
  <c r="H27" i="18"/>
  <c r="G27" i="18"/>
  <c r="F27" i="18"/>
  <c r="E27" i="18"/>
  <c r="H26" i="18"/>
  <c r="G26" i="18"/>
  <c r="F26" i="18"/>
  <c r="E26" i="18"/>
  <c r="H25" i="18"/>
  <c r="G25" i="18"/>
  <c r="F25" i="18"/>
  <c r="E25" i="18"/>
  <c r="H24" i="18"/>
  <c r="G24" i="18"/>
  <c r="F24" i="18"/>
  <c r="E24" i="18"/>
  <c r="H23" i="18"/>
  <c r="G23" i="18"/>
  <c r="F23" i="18"/>
  <c r="E23" i="18"/>
  <c r="H22" i="18"/>
  <c r="G22" i="18"/>
  <c r="F22" i="18"/>
  <c r="E22" i="18"/>
  <c r="H21" i="18"/>
  <c r="G21" i="18"/>
  <c r="F21" i="18"/>
  <c r="E21" i="18"/>
  <c r="H20" i="18"/>
  <c r="G20" i="18"/>
  <c r="F20" i="18"/>
  <c r="E20" i="18"/>
  <c r="H19" i="18"/>
  <c r="G19" i="18"/>
  <c r="F19" i="18"/>
  <c r="E19" i="18"/>
  <c r="H18" i="18"/>
  <c r="G18" i="18"/>
  <c r="F18" i="18"/>
  <c r="E18" i="18"/>
  <c r="H17" i="18"/>
  <c r="G17" i="18"/>
  <c r="F17" i="18"/>
  <c r="E17" i="18"/>
  <c r="H16" i="18"/>
  <c r="G16" i="18"/>
  <c r="F16" i="18"/>
  <c r="E16" i="18"/>
  <c r="H15" i="18"/>
  <c r="G15" i="18"/>
  <c r="F15" i="18"/>
  <c r="E15" i="18"/>
  <c r="H14" i="18"/>
  <c r="G14" i="18"/>
  <c r="F14" i="18"/>
  <c r="E14" i="18"/>
  <c r="H13" i="18"/>
  <c r="G13" i="18"/>
  <c r="F13" i="18"/>
  <c r="E13" i="18"/>
  <c r="H12" i="18"/>
  <c r="G12" i="18"/>
  <c r="F12" i="18"/>
  <c r="E12" i="18"/>
  <c r="H11" i="18"/>
  <c r="G11" i="18"/>
  <c r="F11" i="18"/>
  <c r="E11" i="18"/>
  <c r="H10" i="18"/>
  <c r="G10" i="18"/>
  <c r="F10" i="18"/>
  <c r="E10" i="18"/>
  <c r="H9" i="18"/>
  <c r="G9" i="18"/>
  <c r="F9" i="18"/>
  <c r="E9" i="18"/>
  <c r="H37" i="17"/>
  <c r="G37" i="17"/>
  <c r="F37" i="17"/>
  <c r="E37" i="17"/>
  <c r="H36" i="17"/>
  <c r="G36" i="17"/>
  <c r="F36" i="17"/>
  <c r="E36" i="17"/>
  <c r="H35" i="17"/>
  <c r="G35" i="17"/>
  <c r="F35" i="17"/>
  <c r="E35" i="17"/>
  <c r="H34" i="17"/>
  <c r="G34" i="17"/>
  <c r="F34" i="17"/>
  <c r="E34" i="17"/>
  <c r="H33" i="17"/>
  <c r="G33" i="17"/>
  <c r="F33" i="17"/>
  <c r="E33" i="17"/>
  <c r="H32" i="17"/>
  <c r="G32" i="17"/>
  <c r="F32" i="17"/>
  <c r="E32" i="17"/>
  <c r="H31" i="17"/>
  <c r="G31" i="17"/>
  <c r="F31" i="17"/>
  <c r="E31" i="17"/>
  <c r="H30" i="17"/>
  <c r="G30" i="17"/>
  <c r="F30" i="17"/>
  <c r="E30" i="17"/>
  <c r="H29" i="17"/>
  <c r="G29" i="17"/>
  <c r="F29" i="17"/>
  <c r="E29" i="17"/>
  <c r="H28" i="17"/>
  <c r="G28" i="17"/>
  <c r="F28" i="17"/>
  <c r="E28" i="17"/>
  <c r="H27" i="17"/>
  <c r="G27" i="17"/>
  <c r="F27" i="17"/>
  <c r="E27" i="17"/>
  <c r="H26" i="17"/>
  <c r="G26" i="17"/>
  <c r="F26" i="17"/>
  <c r="E26" i="17"/>
  <c r="H25" i="17"/>
  <c r="G25" i="17"/>
  <c r="F25" i="17"/>
  <c r="E25" i="17"/>
  <c r="H24" i="17"/>
  <c r="G24" i="17"/>
  <c r="F24" i="17"/>
  <c r="E24" i="17"/>
  <c r="H23" i="17"/>
  <c r="G23" i="17"/>
  <c r="F23" i="17"/>
  <c r="E23" i="17"/>
  <c r="H22" i="17"/>
  <c r="G22" i="17"/>
  <c r="F22" i="17"/>
  <c r="E22" i="17"/>
  <c r="H21" i="17"/>
  <c r="G21" i="17"/>
  <c r="F21" i="17"/>
  <c r="E21" i="17"/>
  <c r="H20" i="17"/>
  <c r="G20" i="17"/>
  <c r="F20" i="17"/>
  <c r="E20" i="17"/>
  <c r="H19" i="17"/>
  <c r="G19" i="17"/>
  <c r="F19" i="17"/>
  <c r="E19" i="17"/>
  <c r="H18" i="17"/>
  <c r="G18" i="17"/>
  <c r="F18" i="17"/>
  <c r="E18" i="17"/>
  <c r="H17" i="17"/>
  <c r="G17" i="17"/>
  <c r="F17" i="17"/>
  <c r="E17" i="17"/>
  <c r="H16" i="17"/>
  <c r="G16" i="17"/>
  <c r="F16" i="17"/>
  <c r="E16" i="17"/>
  <c r="H15" i="17"/>
  <c r="G15" i="17"/>
  <c r="F15" i="17"/>
  <c r="E15" i="17"/>
  <c r="H14" i="17"/>
  <c r="G14" i="17"/>
  <c r="F14" i="17"/>
  <c r="E14" i="17"/>
  <c r="H13" i="17"/>
  <c r="G13" i="17"/>
  <c r="F13" i="17"/>
  <c r="E13" i="17"/>
  <c r="H12" i="17"/>
  <c r="G12" i="17"/>
  <c r="F12" i="17"/>
  <c r="E12" i="17"/>
  <c r="H11" i="17"/>
  <c r="G11" i="17"/>
  <c r="F11" i="17"/>
  <c r="E11" i="17"/>
  <c r="H10" i="17"/>
  <c r="G10" i="17"/>
  <c r="F10" i="17"/>
  <c r="E10" i="17"/>
  <c r="H9" i="17"/>
  <c r="G9" i="17"/>
  <c r="F9" i="17"/>
  <c r="E9" i="17"/>
  <c r="E9" i="16"/>
  <c r="F9" i="16"/>
  <c r="G9" i="16"/>
  <c r="H9" i="16"/>
  <c r="H37" i="16"/>
  <c r="I37" i="16" s="1"/>
  <c r="G37" i="16"/>
  <c r="F37" i="16"/>
  <c r="E37" i="16"/>
  <c r="H36" i="16"/>
  <c r="G36" i="16"/>
  <c r="F36" i="16"/>
  <c r="E36" i="16"/>
  <c r="H35" i="16"/>
  <c r="I35" i="16" s="1"/>
  <c r="G35" i="16"/>
  <c r="F35" i="16"/>
  <c r="E35" i="16"/>
  <c r="H34" i="16"/>
  <c r="G34" i="16"/>
  <c r="F34" i="16"/>
  <c r="E34" i="16"/>
  <c r="H33" i="16"/>
  <c r="I33" i="16" s="1"/>
  <c r="G33" i="16"/>
  <c r="F33" i="16"/>
  <c r="E33" i="16"/>
  <c r="H32" i="16"/>
  <c r="G32" i="16"/>
  <c r="F32" i="16"/>
  <c r="E32" i="16"/>
  <c r="H31" i="16"/>
  <c r="G31" i="16"/>
  <c r="F31" i="16"/>
  <c r="E31" i="16"/>
  <c r="H30" i="16"/>
  <c r="G30" i="16"/>
  <c r="F30" i="16"/>
  <c r="E30" i="16"/>
  <c r="H29" i="16"/>
  <c r="G29" i="16"/>
  <c r="F29" i="16"/>
  <c r="E29" i="16"/>
  <c r="H28" i="16"/>
  <c r="G28" i="16"/>
  <c r="F28" i="16"/>
  <c r="E28" i="16"/>
  <c r="H27" i="16"/>
  <c r="G27" i="16"/>
  <c r="F27" i="16"/>
  <c r="E27" i="16"/>
  <c r="H26" i="16"/>
  <c r="G26" i="16"/>
  <c r="F26" i="16"/>
  <c r="E26" i="16"/>
  <c r="H25" i="16"/>
  <c r="G25" i="16"/>
  <c r="F25" i="16"/>
  <c r="E25" i="16"/>
  <c r="H24" i="16"/>
  <c r="G24" i="16"/>
  <c r="F24" i="16"/>
  <c r="E24" i="16"/>
  <c r="H23" i="16"/>
  <c r="G23" i="16"/>
  <c r="F23" i="16"/>
  <c r="E23" i="16"/>
  <c r="H22" i="16"/>
  <c r="G22" i="16"/>
  <c r="F22" i="16"/>
  <c r="E22" i="16"/>
  <c r="H21" i="16"/>
  <c r="G21" i="16"/>
  <c r="F21" i="16"/>
  <c r="E21" i="16"/>
  <c r="H20" i="16"/>
  <c r="G20" i="16"/>
  <c r="F20" i="16"/>
  <c r="E20" i="16"/>
  <c r="H19" i="16"/>
  <c r="G19" i="16"/>
  <c r="F19" i="16"/>
  <c r="E19" i="16"/>
  <c r="H18" i="16"/>
  <c r="G18" i="16"/>
  <c r="F18" i="16"/>
  <c r="E18" i="16"/>
  <c r="H17" i="16"/>
  <c r="G17" i="16"/>
  <c r="F17" i="16"/>
  <c r="E17" i="16"/>
  <c r="H16" i="16"/>
  <c r="G16" i="16"/>
  <c r="F16" i="16"/>
  <c r="E16" i="16"/>
  <c r="H15" i="16"/>
  <c r="G15" i="16"/>
  <c r="F15" i="16"/>
  <c r="E15" i="16"/>
  <c r="H14" i="16"/>
  <c r="G14" i="16"/>
  <c r="F14" i="16"/>
  <c r="E14" i="16"/>
  <c r="H13" i="16"/>
  <c r="G13" i="16"/>
  <c r="F13" i="16"/>
  <c r="E13" i="16"/>
  <c r="H12" i="16"/>
  <c r="G12" i="16"/>
  <c r="F12" i="16"/>
  <c r="E12" i="16"/>
  <c r="H11" i="16"/>
  <c r="G11" i="16"/>
  <c r="F11" i="16"/>
  <c r="E11" i="16"/>
  <c r="H10" i="16"/>
  <c r="G10" i="16"/>
  <c r="F10" i="16"/>
  <c r="E10" i="16"/>
  <c r="E10" i="2"/>
  <c r="F10" i="2"/>
  <c r="G10" i="2"/>
  <c r="H10" i="2"/>
  <c r="E11" i="2"/>
  <c r="F11" i="2"/>
  <c r="G11" i="2"/>
  <c r="H11" i="2"/>
  <c r="E12" i="2"/>
  <c r="F12" i="2"/>
  <c r="G12" i="2"/>
  <c r="H12" i="2"/>
  <c r="E13" i="2"/>
  <c r="F13" i="2"/>
  <c r="G13" i="2"/>
  <c r="H13" i="2"/>
  <c r="E14" i="2"/>
  <c r="F14" i="2"/>
  <c r="G14" i="2"/>
  <c r="H14" i="2"/>
  <c r="E15" i="2"/>
  <c r="F15" i="2"/>
  <c r="G15" i="2"/>
  <c r="H15" i="2"/>
  <c r="E16" i="2"/>
  <c r="F16" i="2"/>
  <c r="G16" i="2"/>
  <c r="H16" i="2"/>
  <c r="E17" i="2"/>
  <c r="F17" i="2"/>
  <c r="G17" i="2"/>
  <c r="H17" i="2"/>
  <c r="E18" i="2"/>
  <c r="F18" i="2"/>
  <c r="G18" i="2"/>
  <c r="H18" i="2"/>
  <c r="E19" i="2"/>
  <c r="F19" i="2"/>
  <c r="G19" i="2"/>
  <c r="H19" i="2"/>
  <c r="E20" i="2"/>
  <c r="F20" i="2"/>
  <c r="G20" i="2"/>
  <c r="H20" i="2"/>
  <c r="E21" i="2"/>
  <c r="F21" i="2"/>
  <c r="G21" i="2"/>
  <c r="H21" i="2"/>
  <c r="E22" i="2"/>
  <c r="F22" i="2"/>
  <c r="G22" i="2"/>
  <c r="H22" i="2"/>
  <c r="E23" i="2"/>
  <c r="F23" i="2"/>
  <c r="G23" i="2"/>
  <c r="H23" i="2"/>
  <c r="E24" i="2"/>
  <c r="F24" i="2"/>
  <c r="G24" i="2"/>
  <c r="H24" i="2"/>
  <c r="E25" i="2"/>
  <c r="F25" i="2"/>
  <c r="G25" i="2"/>
  <c r="H25" i="2"/>
  <c r="E26" i="2"/>
  <c r="F26" i="2"/>
  <c r="G26" i="2"/>
  <c r="H26" i="2"/>
  <c r="E27" i="2"/>
  <c r="F27" i="2"/>
  <c r="G27" i="2"/>
  <c r="H27" i="2"/>
  <c r="E28" i="2"/>
  <c r="F28" i="2"/>
  <c r="G28" i="2"/>
  <c r="H28" i="2"/>
  <c r="E29" i="2"/>
  <c r="F29" i="2"/>
  <c r="G29" i="2"/>
  <c r="H29" i="2"/>
  <c r="E30" i="2"/>
  <c r="I30" i="2" s="1"/>
  <c r="F30" i="2"/>
  <c r="G30" i="2"/>
  <c r="H30" i="2"/>
  <c r="E31" i="2"/>
  <c r="F31" i="2"/>
  <c r="G31" i="2"/>
  <c r="H31" i="2"/>
  <c r="E32" i="2"/>
  <c r="F32" i="2"/>
  <c r="G32" i="2"/>
  <c r="H32" i="2"/>
  <c r="E33" i="2"/>
  <c r="F33" i="2"/>
  <c r="G33" i="2"/>
  <c r="H33" i="2"/>
  <c r="E34" i="2"/>
  <c r="F34" i="2"/>
  <c r="G34" i="2"/>
  <c r="H34" i="2"/>
  <c r="E35" i="2"/>
  <c r="F35" i="2"/>
  <c r="G35" i="2"/>
  <c r="H35" i="2"/>
  <c r="E36" i="2"/>
  <c r="F36" i="2"/>
  <c r="G36" i="2"/>
  <c r="H36" i="2"/>
  <c r="E37" i="2"/>
  <c r="F37" i="2"/>
  <c r="G37" i="2"/>
  <c r="H37" i="2"/>
  <c r="H9" i="2"/>
  <c r="G9" i="2"/>
  <c r="F9" i="2"/>
  <c r="E9" i="2"/>
  <c r="A10" i="20"/>
  <c r="B10" i="20"/>
  <c r="C10" i="20"/>
  <c r="D10" i="20"/>
  <c r="A11" i="20"/>
  <c r="B11" i="20"/>
  <c r="C11" i="20"/>
  <c r="D11" i="20"/>
  <c r="A12" i="20"/>
  <c r="B12" i="20"/>
  <c r="C12" i="20"/>
  <c r="D12" i="20"/>
  <c r="A13" i="20"/>
  <c r="B13" i="20"/>
  <c r="C13" i="20"/>
  <c r="D13" i="20"/>
  <c r="A14" i="20"/>
  <c r="B14" i="20"/>
  <c r="C14" i="20"/>
  <c r="D14" i="20"/>
  <c r="A15" i="20"/>
  <c r="B15" i="20"/>
  <c r="C15" i="20"/>
  <c r="D15" i="20"/>
  <c r="A16" i="20"/>
  <c r="B16" i="20"/>
  <c r="C16" i="20"/>
  <c r="D16" i="20"/>
  <c r="A17" i="20"/>
  <c r="B17" i="20"/>
  <c r="C17" i="20"/>
  <c r="D17" i="20"/>
  <c r="A18" i="20"/>
  <c r="B18" i="20"/>
  <c r="C18" i="20"/>
  <c r="D18" i="20"/>
  <c r="A19" i="20"/>
  <c r="B19" i="20"/>
  <c r="C19" i="20"/>
  <c r="D19" i="20"/>
  <c r="A20" i="20"/>
  <c r="B20" i="20"/>
  <c r="C20" i="20"/>
  <c r="D20" i="20"/>
  <c r="A21" i="20"/>
  <c r="B21" i="20"/>
  <c r="C21" i="20"/>
  <c r="D21" i="20"/>
  <c r="A22" i="20"/>
  <c r="B22" i="20"/>
  <c r="C22" i="20"/>
  <c r="D22" i="20"/>
  <c r="A23" i="20"/>
  <c r="B23" i="20"/>
  <c r="C23" i="20"/>
  <c r="D23" i="20"/>
  <c r="A24" i="20"/>
  <c r="B24" i="20"/>
  <c r="C24" i="20"/>
  <c r="D24" i="20"/>
  <c r="A25" i="20"/>
  <c r="B25" i="20"/>
  <c r="C25" i="20"/>
  <c r="D25" i="20"/>
  <c r="A26" i="20"/>
  <c r="B26" i="20"/>
  <c r="C26" i="20"/>
  <c r="D26" i="20"/>
  <c r="A27" i="20"/>
  <c r="B27" i="20"/>
  <c r="C27" i="20"/>
  <c r="D27" i="20"/>
  <c r="A28" i="20"/>
  <c r="B28" i="20"/>
  <c r="C28" i="20"/>
  <c r="D28" i="20"/>
  <c r="A29" i="20"/>
  <c r="B29" i="20"/>
  <c r="C29" i="20"/>
  <c r="D29" i="20"/>
  <c r="A30" i="20"/>
  <c r="B30" i="20"/>
  <c r="C30" i="20"/>
  <c r="D30" i="20"/>
  <c r="A31" i="20"/>
  <c r="B31" i="20"/>
  <c r="C31" i="20"/>
  <c r="D31" i="20"/>
  <c r="A32" i="20"/>
  <c r="B32" i="20"/>
  <c r="C32" i="20"/>
  <c r="D32" i="20"/>
  <c r="A33" i="20"/>
  <c r="B33" i="20"/>
  <c r="C33" i="20"/>
  <c r="D33" i="20"/>
  <c r="A34" i="20"/>
  <c r="B34" i="20"/>
  <c r="C34" i="20"/>
  <c r="D34" i="20"/>
  <c r="A35" i="20"/>
  <c r="B35" i="20"/>
  <c r="C35" i="20"/>
  <c r="D35" i="20"/>
  <c r="A36" i="20"/>
  <c r="B36" i="20"/>
  <c r="C36" i="20"/>
  <c r="D36" i="20"/>
  <c r="A37" i="20"/>
  <c r="B37" i="20"/>
  <c r="C37" i="20"/>
  <c r="D37" i="20"/>
  <c r="D9" i="20"/>
  <c r="C9" i="20"/>
  <c r="B9" i="20"/>
  <c r="A9" i="20"/>
  <c r="E40" i="15"/>
  <c r="A10" i="19"/>
  <c r="B10" i="19"/>
  <c r="C10" i="19"/>
  <c r="D10" i="19"/>
  <c r="A11" i="19"/>
  <c r="B11" i="19"/>
  <c r="C11" i="19"/>
  <c r="D11" i="19"/>
  <c r="A12" i="19"/>
  <c r="B12" i="19"/>
  <c r="C12" i="19"/>
  <c r="D12" i="19"/>
  <c r="A13" i="19"/>
  <c r="B13" i="19"/>
  <c r="C13" i="19"/>
  <c r="D13" i="19"/>
  <c r="A14" i="19"/>
  <c r="B14" i="19"/>
  <c r="C14" i="19"/>
  <c r="D14" i="19"/>
  <c r="A15" i="19"/>
  <c r="B15" i="19"/>
  <c r="C15" i="19"/>
  <c r="D15" i="19"/>
  <c r="A16" i="19"/>
  <c r="B16" i="19"/>
  <c r="C16" i="19"/>
  <c r="D16" i="19"/>
  <c r="A17" i="19"/>
  <c r="B17" i="19"/>
  <c r="C17" i="19"/>
  <c r="D17" i="19"/>
  <c r="A18" i="19"/>
  <c r="B18" i="19"/>
  <c r="C18" i="19"/>
  <c r="D18" i="19"/>
  <c r="A19" i="19"/>
  <c r="B19" i="19"/>
  <c r="C19" i="19"/>
  <c r="D19" i="19"/>
  <c r="A20" i="19"/>
  <c r="B20" i="19"/>
  <c r="C20" i="19"/>
  <c r="D20" i="19"/>
  <c r="A21" i="19"/>
  <c r="B21" i="19"/>
  <c r="C21" i="19"/>
  <c r="D21" i="19"/>
  <c r="A22" i="19"/>
  <c r="B22" i="19"/>
  <c r="C22" i="19"/>
  <c r="D22" i="19"/>
  <c r="A23" i="19"/>
  <c r="B23" i="19"/>
  <c r="C23" i="19"/>
  <c r="D23" i="19"/>
  <c r="A24" i="19"/>
  <c r="B24" i="19"/>
  <c r="C24" i="19"/>
  <c r="D24" i="19"/>
  <c r="A25" i="19"/>
  <c r="B25" i="19"/>
  <c r="C25" i="19"/>
  <c r="D25" i="19"/>
  <c r="A26" i="19"/>
  <c r="B26" i="19"/>
  <c r="C26" i="19"/>
  <c r="D26" i="19"/>
  <c r="A27" i="19"/>
  <c r="B27" i="19"/>
  <c r="C27" i="19"/>
  <c r="D27" i="19"/>
  <c r="A28" i="19"/>
  <c r="B28" i="19"/>
  <c r="C28" i="19"/>
  <c r="D28" i="19"/>
  <c r="A29" i="19"/>
  <c r="B29" i="19"/>
  <c r="C29" i="19"/>
  <c r="D29" i="19"/>
  <c r="A30" i="19"/>
  <c r="B30" i="19"/>
  <c r="C30" i="19"/>
  <c r="D30" i="19"/>
  <c r="A31" i="19"/>
  <c r="B31" i="19"/>
  <c r="C31" i="19"/>
  <c r="D31" i="19"/>
  <c r="A32" i="19"/>
  <c r="B32" i="19"/>
  <c r="C32" i="19"/>
  <c r="D32" i="19"/>
  <c r="A33" i="19"/>
  <c r="B33" i="19"/>
  <c r="C33" i="19"/>
  <c r="D33" i="19"/>
  <c r="A34" i="19"/>
  <c r="B34" i="19"/>
  <c r="C34" i="19"/>
  <c r="D34" i="19"/>
  <c r="A35" i="19"/>
  <c r="B35" i="19"/>
  <c r="C35" i="19"/>
  <c r="D35" i="19"/>
  <c r="A36" i="19"/>
  <c r="B36" i="19"/>
  <c r="C36" i="19"/>
  <c r="D36" i="19"/>
  <c r="A37" i="19"/>
  <c r="B37" i="19"/>
  <c r="C37" i="19"/>
  <c r="D37" i="19"/>
  <c r="D9" i="19"/>
  <c r="C9" i="19"/>
  <c r="B9" i="19"/>
  <c r="A9" i="19"/>
  <c r="E40" i="14"/>
  <c r="E40" i="13"/>
  <c r="E40" i="12"/>
  <c r="E40" i="11"/>
  <c r="A10" i="18"/>
  <c r="B10" i="18"/>
  <c r="C10" i="18"/>
  <c r="D10" i="18"/>
  <c r="A11" i="18"/>
  <c r="B11" i="18"/>
  <c r="C11" i="18"/>
  <c r="D11" i="18"/>
  <c r="A12" i="18"/>
  <c r="B12" i="18"/>
  <c r="C12" i="18"/>
  <c r="D12" i="18"/>
  <c r="A13" i="18"/>
  <c r="B13" i="18"/>
  <c r="C13" i="18"/>
  <c r="D13" i="18"/>
  <c r="A14" i="18"/>
  <c r="B14" i="18"/>
  <c r="C14" i="18"/>
  <c r="D14" i="18"/>
  <c r="A15" i="18"/>
  <c r="B15" i="18"/>
  <c r="C15" i="18"/>
  <c r="D15" i="18"/>
  <c r="A16" i="18"/>
  <c r="B16" i="18"/>
  <c r="C16" i="18"/>
  <c r="D16" i="18"/>
  <c r="A17" i="18"/>
  <c r="B17" i="18"/>
  <c r="C17" i="18"/>
  <c r="D17" i="18"/>
  <c r="A18" i="18"/>
  <c r="B18" i="18"/>
  <c r="C18" i="18"/>
  <c r="D18" i="18"/>
  <c r="A19" i="18"/>
  <c r="B19" i="18"/>
  <c r="C19" i="18"/>
  <c r="D19" i="18"/>
  <c r="A20" i="18"/>
  <c r="B20" i="18"/>
  <c r="C20" i="18"/>
  <c r="D20" i="18"/>
  <c r="A21" i="18"/>
  <c r="B21" i="18"/>
  <c r="C21" i="18"/>
  <c r="D21" i="18"/>
  <c r="A22" i="18"/>
  <c r="B22" i="18"/>
  <c r="C22" i="18"/>
  <c r="D22" i="18"/>
  <c r="A23" i="18"/>
  <c r="B23" i="18"/>
  <c r="C23" i="18"/>
  <c r="D23" i="18"/>
  <c r="A24" i="18"/>
  <c r="B24" i="18"/>
  <c r="C24" i="18"/>
  <c r="D24" i="18"/>
  <c r="A25" i="18"/>
  <c r="B25" i="18"/>
  <c r="C25" i="18"/>
  <c r="D25" i="18"/>
  <c r="A26" i="18"/>
  <c r="B26" i="18"/>
  <c r="C26" i="18"/>
  <c r="D26" i="18"/>
  <c r="A27" i="18"/>
  <c r="B27" i="18"/>
  <c r="C27" i="18"/>
  <c r="D27" i="18"/>
  <c r="A28" i="18"/>
  <c r="B28" i="18"/>
  <c r="C28" i="18"/>
  <c r="D28" i="18"/>
  <c r="A29" i="18"/>
  <c r="B29" i="18"/>
  <c r="C29" i="18"/>
  <c r="D29" i="18"/>
  <c r="A30" i="18"/>
  <c r="B30" i="18"/>
  <c r="C30" i="18"/>
  <c r="D30" i="18"/>
  <c r="A31" i="18"/>
  <c r="B31" i="18"/>
  <c r="C31" i="18"/>
  <c r="D31" i="18"/>
  <c r="A32" i="18"/>
  <c r="B32" i="18"/>
  <c r="C32" i="18"/>
  <c r="D32" i="18"/>
  <c r="A33" i="18"/>
  <c r="B33" i="18"/>
  <c r="C33" i="18"/>
  <c r="D33" i="18"/>
  <c r="A34" i="18"/>
  <c r="B34" i="18"/>
  <c r="C34" i="18"/>
  <c r="D34" i="18"/>
  <c r="A35" i="18"/>
  <c r="B35" i="18"/>
  <c r="C35" i="18"/>
  <c r="D35" i="18"/>
  <c r="A36" i="18"/>
  <c r="B36" i="18"/>
  <c r="C36" i="18"/>
  <c r="D36" i="18"/>
  <c r="A37" i="18"/>
  <c r="B37" i="18"/>
  <c r="C37" i="18"/>
  <c r="D37" i="18"/>
  <c r="D9" i="18"/>
  <c r="C9" i="18"/>
  <c r="B9" i="18"/>
  <c r="A9" i="18"/>
  <c r="A10" i="16"/>
  <c r="B10" i="16"/>
  <c r="C10" i="16"/>
  <c r="D10" i="16"/>
  <c r="A11" i="16"/>
  <c r="B11" i="16"/>
  <c r="C11" i="16"/>
  <c r="D11" i="16"/>
  <c r="A12" i="16"/>
  <c r="B12" i="16"/>
  <c r="C12" i="16"/>
  <c r="D12" i="16"/>
  <c r="A13" i="16"/>
  <c r="B13" i="16"/>
  <c r="C13" i="16"/>
  <c r="D13" i="16"/>
  <c r="A14" i="16"/>
  <c r="B14" i="16"/>
  <c r="C14" i="16"/>
  <c r="D14" i="16"/>
  <c r="A15" i="16"/>
  <c r="B15" i="16"/>
  <c r="C15" i="16"/>
  <c r="D15" i="16"/>
  <c r="A16" i="16"/>
  <c r="B16" i="16"/>
  <c r="C16" i="16"/>
  <c r="D16" i="16"/>
  <c r="A17" i="16"/>
  <c r="B17" i="16"/>
  <c r="C17" i="16"/>
  <c r="D17" i="16"/>
  <c r="A18" i="16"/>
  <c r="B18" i="16"/>
  <c r="C18" i="16"/>
  <c r="D18" i="16"/>
  <c r="A19" i="16"/>
  <c r="B19" i="16"/>
  <c r="C19" i="16"/>
  <c r="D19" i="16"/>
  <c r="A20" i="16"/>
  <c r="B20" i="16"/>
  <c r="C20" i="16"/>
  <c r="D20" i="16"/>
  <c r="A21" i="16"/>
  <c r="B21" i="16"/>
  <c r="C21" i="16"/>
  <c r="D21" i="16"/>
  <c r="A22" i="16"/>
  <c r="B22" i="16"/>
  <c r="C22" i="16"/>
  <c r="D22" i="16"/>
  <c r="A23" i="16"/>
  <c r="B23" i="16"/>
  <c r="C23" i="16"/>
  <c r="D23" i="16"/>
  <c r="A24" i="16"/>
  <c r="B24" i="16"/>
  <c r="C24" i="16"/>
  <c r="D24" i="16"/>
  <c r="A25" i="16"/>
  <c r="B25" i="16"/>
  <c r="C25" i="16"/>
  <c r="D25" i="16"/>
  <c r="A26" i="16"/>
  <c r="B26" i="16"/>
  <c r="C26" i="16"/>
  <c r="D26" i="16"/>
  <c r="A27" i="16"/>
  <c r="B27" i="16"/>
  <c r="C27" i="16"/>
  <c r="D27" i="16"/>
  <c r="A28" i="16"/>
  <c r="B28" i="16"/>
  <c r="C28" i="16"/>
  <c r="D28" i="16"/>
  <c r="A29" i="16"/>
  <c r="B29" i="16"/>
  <c r="C29" i="16"/>
  <c r="D29" i="16"/>
  <c r="A30" i="16"/>
  <c r="B30" i="16"/>
  <c r="C30" i="16"/>
  <c r="D30" i="16"/>
  <c r="A31" i="16"/>
  <c r="B31" i="16"/>
  <c r="C31" i="16"/>
  <c r="D31" i="16"/>
  <c r="A32" i="16"/>
  <c r="B32" i="16"/>
  <c r="C32" i="16"/>
  <c r="D32" i="16"/>
  <c r="A33" i="16"/>
  <c r="B33" i="16"/>
  <c r="C33" i="16"/>
  <c r="D33" i="16"/>
  <c r="A34" i="16"/>
  <c r="B34" i="16"/>
  <c r="C34" i="16"/>
  <c r="D34" i="16"/>
  <c r="A35" i="16"/>
  <c r="B35" i="16"/>
  <c r="C35" i="16"/>
  <c r="D35" i="16"/>
  <c r="A36" i="16"/>
  <c r="B36" i="16"/>
  <c r="C36" i="16"/>
  <c r="D36" i="16"/>
  <c r="A37" i="16"/>
  <c r="B37" i="16"/>
  <c r="C37" i="16"/>
  <c r="D37" i="16"/>
  <c r="D9" i="16"/>
  <c r="C9" i="16"/>
  <c r="B9" i="16"/>
  <c r="A10" i="17"/>
  <c r="B10" i="17"/>
  <c r="C10" i="17"/>
  <c r="D10" i="17"/>
  <c r="A11" i="17"/>
  <c r="B11" i="17"/>
  <c r="C11" i="17"/>
  <c r="D11" i="17"/>
  <c r="A12" i="17"/>
  <c r="B12" i="17"/>
  <c r="C12" i="17"/>
  <c r="D12" i="17"/>
  <c r="A13" i="17"/>
  <c r="B13" i="17"/>
  <c r="C13" i="17"/>
  <c r="D13" i="17"/>
  <c r="A14" i="17"/>
  <c r="B14" i="17"/>
  <c r="C14" i="17"/>
  <c r="D14" i="17"/>
  <c r="A15" i="17"/>
  <c r="B15" i="17"/>
  <c r="C15" i="17"/>
  <c r="D15" i="17"/>
  <c r="A16" i="17"/>
  <c r="B16" i="17"/>
  <c r="C16" i="17"/>
  <c r="D16" i="17"/>
  <c r="A17" i="17"/>
  <c r="B17" i="17"/>
  <c r="C17" i="17"/>
  <c r="D17" i="17"/>
  <c r="A18" i="17"/>
  <c r="B18" i="17"/>
  <c r="C18" i="17"/>
  <c r="D18" i="17"/>
  <c r="A19" i="17"/>
  <c r="B19" i="17"/>
  <c r="C19" i="17"/>
  <c r="D19" i="17"/>
  <c r="A20" i="17"/>
  <c r="B20" i="17"/>
  <c r="C20" i="17"/>
  <c r="D20" i="17"/>
  <c r="A21" i="17"/>
  <c r="B21" i="17"/>
  <c r="C21" i="17"/>
  <c r="D21" i="17"/>
  <c r="A22" i="17"/>
  <c r="B22" i="17"/>
  <c r="C22" i="17"/>
  <c r="D22" i="17"/>
  <c r="A23" i="17"/>
  <c r="B23" i="17"/>
  <c r="C23" i="17"/>
  <c r="D23" i="17"/>
  <c r="A24" i="17"/>
  <c r="B24" i="17"/>
  <c r="C24" i="17"/>
  <c r="D24" i="17"/>
  <c r="A25" i="17"/>
  <c r="B25" i="17"/>
  <c r="C25" i="17"/>
  <c r="D25" i="17"/>
  <c r="A26" i="17"/>
  <c r="B26" i="17"/>
  <c r="C26" i="17"/>
  <c r="D26" i="17"/>
  <c r="A27" i="17"/>
  <c r="B27" i="17"/>
  <c r="C27" i="17"/>
  <c r="D27" i="17"/>
  <c r="A28" i="17"/>
  <c r="B28" i="17"/>
  <c r="C28" i="17"/>
  <c r="D28" i="17"/>
  <c r="A29" i="17"/>
  <c r="B29" i="17"/>
  <c r="C29" i="17"/>
  <c r="D29" i="17"/>
  <c r="A30" i="17"/>
  <c r="B30" i="17"/>
  <c r="C30" i="17"/>
  <c r="D30" i="17"/>
  <c r="A31" i="17"/>
  <c r="B31" i="17"/>
  <c r="C31" i="17"/>
  <c r="D31" i="17"/>
  <c r="A32" i="17"/>
  <c r="B32" i="17"/>
  <c r="C32" i="17"/>
  <c r="D32" i="17"/>
  <c r="A33" i="17"/>
  <c r="B33" i="17"/>
  <c r="C33" i="17"/>
  <c r="D33" i="17"/>
  <c r="A34" i="17"/>
  <c r="B34" i="17"/>
  <c r="C34" i="17"/>
  <c r="D34" i="17"/>
  <c r="A35" i="17"/>
  <c r="B35" i="17"/>
  <c r="C35" i="17"/>
  <c r="D35" i="17"/>
  <c r="A36" i="17"/>
  <c r="B36" i="17"/>
  <c r="C36" i="17"/>
  <c r="D36" i="17"/>
  <c r="A37" i="17"/>
  <c r="B37" i="17"/>
  <c r="C37" i="17"/>
  <c r="D37" i="17"/>
  <c r="D9" i="17"/>
  <c r="C9" i="17"/>
  <c r="B9" i="17"/>
  <c r="A9" i="17"/>
  <c r="A9" i="16"/>
  <c r="E40" i="1"/>
  <c r="A4" i="40"/>
  <c r="A4" i="35"/>
  <c r="A4" i="30"/>
  <c r="A4" i="25"/>
  <c r="B3" i="20"/>
  <c r="A4" i="39"/>
  <c r="A4" i="34"/>
  <c r="A4" i="29"/>
  <c r="A4" i="24"/>
  <c r="B3" i="19"/>
  <c r="A4" i="38"/>
  <c r="A4" i="33"/>
  <c r="A4" i="28"/>
  <c r="A4" i="23"/>
  <c r="B3" i="18"/>
  <c r="A4" i="37"/>
  <c r="A4" i="32"/>
  <c r="A4" i="27"/>
  <c r="A4" i="22"/>
  <c r="B3" i="17"/>
  <c r="B3" i="16"/>
  <c r="B3" i="2"/>
  <c r="A4" i="4"/>
  <c r="A4" i="8"/>
  <c r="A4" i="9"/>
  <c r="A4" i="10"/>
  <c r="A4" i="3"/>
  <c r="A4" i="36"/>
  <c r="A4" i="31"/>
  <c r="A4" i="26"/>
  <c r="A4" i="21"/>
  <c r="A11" i="6"/>
  <c r="A10" i="6"/>
  <c r="A9" i="6"/>
  <c r="A8" i="6"/>
  <c r="A7" i="6"/>
  <c r="A6" i="6"/>
  <c r="A3" i="40"/>
  <c r="A2" i="40"/>
  <c r="A3" i="39"/>
  <c r="A2" i="39"/>
  <c r="A3" i="38"/>
  <c r="A2" i="38"/>
  <c r="A3" i="37"/>
  <c r="A2" i="37"/>
  <c r="A3" i="36"/>
  <c r="A2" i="36"/>
  <c r="A3" i="35"/>
  <c r="A2" i="35"/>
  <c r="A3" i="34"/>
  <c r="A2" i="34"/>
  <c r="A3" i="33"/>
  <c r="A2" i="33"/>
  <c r="A3" i="32"/>
  <c r="A2" i="32"/>
  <c r="A3" i="31"/>
  <c r="A2" i="31"/>
  <c r="A3" i="30"/>
  <c r="A2" i="30"/>
  <c r="A3" i="29"/>
  <c r="A2" i="29"/>
  <c r="A3" i="28"/>
  <c r="A2" i="28"/>
  <c r="A3" i="27"/>
  <c r="A2" i="27"/>
  <c r="A3" i="26"/>
  <c r="A2" i="26"/>
  <c r="A3" i="25"/>
  <c r="A2" i="25"/>
  <c r="A3" i="24"/>
  <c r="A2" i="24"/>
  <c r="A3" i="23"/>
  <c r="A2" i="23"/>
  <c r="A3" i="22"/>
  <c r="A2" i="22"/>
  <c r="A3" i="21"/>
  <c r="A2" i="21"/>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A4" i="15"/>
  <c r="A3" i="15"/>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A4" i="14"/>
  <c r="A3" i="14"/>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A4" i="13"/>
  <c r="A3" i="13"/>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A4" i="12"/>
  <c r="A3" i="12"/>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A4" i="11"/>
  <c r="A3" i="11"/>
  <c r="A3" i="6"/>
  <c r="A2" i="6"/>
  <c r="A3" i="10"/>
  <c r="A2" i="10"/>
  <c r="A3" i="9"/>
  <c r="A2" i="9"/>
  <c r="A3" i="8"/>
  <c r="A2" i="8"/>
  <c r="A3" i="4"/>
  <c r="A2" i="4"/>
  <c r="A4" i="1"/>
  <c r="A3" i="1"/>
  <c r="A2" i="66" s="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9" i="1"/>
  <c r="H29" i="47"/>
  <c r="I17" i="47"/>
  <c r="F21" i="47"/>
  <c r="J21" i="47"/>
  <c r="H28" i="47"/>
  <c r="F29" i="47"/>
  <c r="J29" i="47"/>
  <c r="N29" i="47"/>
  <c r="E21" i="47"/>
  <c r="E29" i="47"/>
  <c r="G29" i="47"/>
  <c r="I29" i="47"/>
  <c r="K29" i="47"/>
  <c r="K30" i="72"/>
  <c r="E17" i="67"/>
  <c r="M17" i="67"/>
  <c r="M24" i="67"/>
  <c r="I26" i="67"/>
  <c r="G28" i="67"/>
  <c r="G30" i="67"/>
  <c r="F15" i="67"/>
  <c r="H26" i="67"/>
  <c r="F28" i="67"/>
  <c r="G14" i="62"/>
  <c r="E22" i="62"/>
  <c r="E30" i="62"/>
  <c r="I30" i="62"/>
  <c r="M30" i="62"/>
  <c r="F14" i="62"/>
  <c r="L20" i="62"/>
  <c r="L27" i="62"/>
  <c r="H30" i="62"/>
  <c r="L30" i="62"/>
  <c r="F15" i="61"/>
  <c r="H15" i="61"/>
  <c r="J15" i="61"/>
  <c r="L15" i="61"/>
  <c r="E15" i="61"/>
  <c r="G15" i="61"/>
  <c r="I15" i="61"/>
  <c r="K15" i="61"/>
  <c r="E23" i="57"/>
  <c r="I23" i="57"/>
  <c r="I27" i="57"/>
  <c r="I29" i="57"/>
  <c r="M29" i="57"/>
  <c r="F19" i="57"/>
  <c r="L23" i="57"/>
  <c r="J27" i="57"/>
  <c r="L29" i="57"/>
  <c r="K15" i="52"/>
  <c r="M17" i="52"/>
  <c r="E20" i="52"/>
  <c r="F15" i="52"/>
  <c r="J16" i="52"/>
  <c r="F25" i="52"/>
  <c r="J29" i="52"/>
  <c r="I16" i="26"/>
  <c r="M15" i="61"/>
  <c r="I8" i="34"/>
  <c r="F12" i="24"/>
  <c r="I17" i="25"/>
  <c r="F16" i="25"/>
  <c r="H18" i="38"/>
  <c r="F18" i="38"/>
  <c r="H15" i="38"/>
  <c r="G19" i="27"/>
  <c r="G33" i="32"/>
  <c r="F30" i="32"/>
  <c r="G25" i="32"/>
  <c r="F22" i="32"/>
  <c r="E19" i="32"/>
  <c r="F18" i="32"/>
  <c r="G35" i="37"/>
  <c r="E33" i="37"/>
  <c r="G31" i="37"/>
  <c r="I29" i="37"/>
  <c r="G27" i="37"/>
  <c r="H26" i="37"/>
  <c r="E25" i="37"/>
  <c r="G19" i="37"/>
  <c r="E17" i="37"/>
  <c r="I35" i="27"/>
  <c r="F34" i="27"/>
  <c r="F30" i="27"/>
  <c r="F26" i="27"/>
  <c r="E19" i="27"/>
  <c r="F13" i="27"/>
  <c r="H11" i="27"/>
  <c r="I25" i="32"/>
  <c r="H22" i="32"/>
  <c r="F20" i="32"/>
  <c r="I17" i="32"/>
  <c r="E12" i="32"/>
  <c r="E35" i="37"/>
  <c r="I31" i="37"/>
  <c r="E31" i="37"/>
  <c r="G29" i="37"/>
  <c r="I27" i="37"/>
  <c r="E27" i="37"/>
  <c r="I19" i="37"/>
  <c r="F18" i="37"/>
  <c r="G16" i="37"/>
  <c r="F13" i="37"/>
  <c r="F30" i="36"/>
  <c r="G29" i="36"/>
  <c r="H24" i="36"/>
  <c r="F22" i="36"/>
  <c r="H20" i="36"/>
  <c r="F18" i="36"/>
  <c r="H30" i="36"/>
  <c r="F28" i="36"/>
  <c r="H26" i="36"/>
  <c r="F24" i="36"/>
  <c r="H22" i="36"/>
  <c r="E21" i="36"/>
  <c r="E16" i="36"/>
  <c r="I12" i="36"/>
  <c r="E12" i="36"/>
  <c r="F18" i="8"/>
  <c r="F13" i="8"/>
  <c r="G12" i="8"/>
  <c r="H11" i="8"/>
  <c r="I10" i="8"/>
  <c r="I13" i="9"/>
  <c r="H11" i="10"/>
  <c r="I10" i="10"/>
  <c r="H18" i="8"/>
  <c r="G14" i="8"/>
  <c r="H13" i="8"/>
  <c r="G10" i="8"/>
  <c r="N6" i="71"/>
  <c r="N5" i="67"/>
  <c r="N5" i="62"/>
  <c r="N5" i="57"/>
  <c r="N5" i="52"/>
  <c r="I12" i="32"/>
  <c r="I16" i="36"/>
  <c r="G8" i="49"/>
  <c r="I8" i="49"/>
  <c r="L18" i="49"/>
  <c r="J14" i="49"/>
  <c r="F12" i="49"/>
  <c r="H12" i="49"/>
  <c r="J12" i="49"/>
  <c r="L12" i="49"/>
  <c r="N12" i="49"/>
  <c r="G10" i="49"/>
  <c r="E18" i="59"/>
  <c r="G18" i="59"/>
  <c r="N18" i="59"/>
  <c r="G16" i="59"/>
  <c r="M16" i="59"/>
  <c r="F16" i="59"/>
  <c r="H16" i="59"/>
  <c r="I14" i="59"/>
  <c r="F14" i="59"/>
  <c r="L14" i="59"/>
  <c r="N14" i="59"/>
  <c r="G12" i="59"/>
  <c r="N12" i="59"/>
  <c r="J10" i="59"/>
  <c r="H36" i="4"/>
  <c r="F36" i="4"/>
  <c r="F32" i="4"/>
  <c r="H30" i="4"/>
  <c r="F30" i="4"/>
  <c r="H28" i="4"/>
  <c r="H26" i="4"/>
  <c r="F26" i="4"/>
  <c r="G25" i="4"/>
  <c r="H24" i="4"/>
  <c r="F24" i="4"/>
  <c r="F22" i="4"/>
  <c r="H20" i="4"/>
  <c r="F20" i="4"/>
  <c r="I19" i="4"/>
  <c r="G17" i="4"/>
  <c r="H16" i="4"/>
  <c r="F16" i="4"/>
  <c r="I15" i="4"/>
  <c r="H12" i="4"/>
  <c r="E11" i="4"/>
  <c r="H10" i="4"/>
  <c r="F10" i="4"/>
  <c r="G36" i="8"/>
  <c r="I34" i="8"/>
  <c r="H33" i="8"/>
  <c r="I32" i="8"/>
  <c r="H29" i="8"/>
  <c r="I28" i="8"/>
  <c r="G28" i="8"/>
  <c r="I26" i="8"/>
  <c r="G26" i="8"/>
  <c r="H21" i="8"/>
  <c r="I20" i="8"/>
  <c r="G20" i="8"/>
  <c r="H16" i="8"/>
  <c r="I15" i="8"/>
  <c r="H14" i="8"/>
  <c r="G13" i="8"/>
  <c r="I36" i="9"/>
  <c r="G36" i="9"/>
  <c r="I34" i="9"/>
  <c r="G34" i="9"/>
  <c r="H33" i="9"/>
  <c r="I28" i="9"/>
  <c r="G28" i="9"/>
  <c r="I24" i="9"/>
  <c r="G24" i="9"/>
  <c r="H17" i="9"/>
  <c r="I14" i="9"/>
  <c r="H13" i="9"/>
  <c r="I11" i="9"/>
  <c r="H10" i="9"/>
  <c r="G34" i="10"/>
  <c r="H33" i="10"/>
  <c r="I32" i="10"/>
  <c r="G32" i="10"/>
  <c r="G28" i="10"/>
  <c r="I24" i="10"/>
  <c r="G20" i="10"/>
  <c r="G9" i="10"/>
  <c r="I36" i="21"/>
  <c r="E26" i="21"/>
  <c r="I22" i="21"/>
  <c r="I20" i="21"/>
  <c r="E8" i="26"/>
  <c r="H8" i="26"/>
  <c r="F8" i="26"/>
  <c r="H36" i="26"/>
  <c r="F36" i="26"/>
  <c r="I35" i="26"/>
  <c r="H34" i="26"/>
  <c r="F34" i="26"/>
  <c r="I33" i="26"/>
  <c r="E33" i="26"/>
  <c r="H32" i="26"/>
  <c r="F32" i="26"/>
  <c r="H30" i="26"/>
  <c r="F30" i="26"/>
  <c r="I29" i="26"/>
  <c r="E29" i="26"/>
  <c r="H28" i="26"/>
  <c r="F28" i="26"/>
  <c r="E27" i="26"/>
  <c r="H26" i="26"/>
  <c r="F26" i="26"/>
  <c r="I25" i="26"/>
  <c r="E25" i="26"/>
  <c r="H24" i="26"/>
  <c r="F24" i="26"/>
  <c r="G23" i="26"/>
  <c r="E23" i="26"/>
  <c r="H22" i="26"/>
  <c r="F22" i="26"/>
  <c r="I21" i="26"/>
  <c r="H20" i="26"/>
  <c r="F20" i="26"/>
  <c r="I19" i="26"/>
  <c r="G19" i="26"/>
  <c r="E19" i="26"/>
  <c r="H18" i="26"/>
  <c r="F18" i="26"/>
  <c r="G16" i="26"/>
  <c r="E16" i="26"/>
  <c r="H15" i="26"/>
  <c r="F15" i="26"/>
  <c r="I14" i="26"/>
  <c r="G14" i="26"/>
  <c r="E14" i="26"/>
  <c r="I12" i="26"/>
  <c r="G12" i="26"/>
  <c r="E12" i="26"/>
  <c r="H11" i="26"/>
  <c r="F11" i="26"/>
  <c r="G10" i="26"/>
  <c r="E10" i="26"/>
  <c r="N8" i="49"/>
  <c r="M16" i="49"/>
  <c r="E16" i="49"/>
  <c r="M14" i="49"/>
  <c r="I14" i="49"/>
  <c r="M12" i="49"/>
  <c r="I12" i="49"/>
  <c r="E12" i="49"/>
  <c r="J19" i="49"/>
  <c r="L19" i="49"/>
  <c r="F17" i="49"/>
  <c r="J13" i="49"/>
  <c r="N13" i="49"/>
  <c r="K11" i="49"/>
  <c r="G36" i="4"/>
  <c r="I34" i="4"/>
  <c r="G34" i="4"/>
  <c r="I32" i="4"/>
  <c r="G32" i="4"/>
  <c r="I28" i="4"/>
  <c r="G28" i="4"/>
  <c r="I26" i="4"/>
  <c r="G26" i="4"/>
  <c r="G22" i="4"/>
  <c r="H21" i="4"/>
  <c r="I20" i="4"/>
  <c r="G20" i="4"/>
  <c r="I18" i="4"/>
  <c r="G16" i="4"/>
  <c r="I14" i="4"/>
  <c r="G14" i="4"/>
  <c r="H13" i="4"/>
  <c r="I12" i="4"/>
  <c r="H24" i="21"/>
  <c r="H12" i="21"/>
  <c r="I36" i="26"/>
  <c r="G36" i="26"/>
  <c r="H35" i="26"/>
  <c r="I34" i="26"/>
  <c r="G34" i="26"/>
  <c r="I32" i="26"/>
  <c r="G32" i="26"/>
  <c r="H31" i="26"/>
  <c r="I30" i="26"/>
  <c r="G30" i="26"/>
  <c r="I28" i="26"/>
  <c r="G28" i="26"/>
  <c r="H27" i="26"/>
  <c r="I26" i="26"/>
  <c r="G26" i="26"/>
  <c r="H25" i="26"/>
  <c r="I24" i="26"/>
  <c r="G24" i="26"/>
  <c r="I22" i="26"/>
  <c r="G22" i="26"/>
  <c r="H21" i="26"/>
  <c r="I20" i="26"/>
  <c r="G20" i="26"/>
  <c r="H19" i="26"/>
  <c r="I18" i="26"/>
  <c r="G18" i="26"/>
  <c r="H16" i="26"/>
  <c r="I15" i="26"/>
  <c r="G15" i="26"/>
  <c r="H14" i="26"/>
  <c r="G13" i="26"/>
  <c r="H12" i="26"/>
  <c r="H10" i="26"/>
  <c r="G9" i="26"/>
  <c r="L8" i="49"/>
  <c r="E19" i="49"/>
  <c r="M17" i="49"/>
  <c r="K12" i="49"/>
  <c r="G12" i="49"/>
  <c r="I34" i="36"/>
  <c r="G34" i="36"/>
  <c r="I30" i="36"/>
  <c r="G30" i="36"/>
  <c r="I28" i="36"/>
  <c r="I24" i="36"/>
  <c r="G24" i="36"/>
  <c r="H23" i="36"/>
  <c r="I22" i="36"/>
  <c r="G22" i="36"/>
  <c r="G18" i="36"/>
  <c r="H17" i="36"/>
  <c r="H16" i="36"/>
  <c r="H14" i="36"/>
  <c r="H12" i="36"/>
  <c r="G33" i="22"/>
  <c r="G31" i="22"/>
  <c r="E31" i="22"/>
  <c r="F30" i="22"/>
  <c r="I29" i="22"/>
  <c r="F28" i="22"/>
  <c r="G27" i="22"/>
  <c r="G25" i="22"/>
  <c r="H24" i="22"/>
  <c r="I23" i="22"/>
  <c r="E23" i="22"/>
  <c r="F20" i="22"/>
  <c r="F18" i="22"/>
  <c r="I17" i="22"/>
  <c r="E17" i="22"/>
  <c r="E15" i="22"/>
  <c r="G13" i="22"/>
  <c r="H12" i="22"/>
  <c r="F12" i="22"/>
  <c r="F10" i="22"/>
  <c r="I36" i="27"/>
  <c r="G36" i="27"/>
  <c r="I32" i="27"/>
  <c r="I30" i="27"/>
  <c r="H27" i="27"/>
  <c r="G24" i="27"/>
  <c r="G20" i="27"/>
  <c r="G18" i="27"/>
  <c r="H16" i="27"/>
  <c r="I15" i="27"/>
  <c r="G15" i="27"/>
  <c r="G11" i="27"/>
  <c r="G34" i="32"/>
  <c r="H33" i="32"/>
  <c r="G30" i="32"/>
  <c r="H27" i="32"/>
  <c r="I22" i="32"/>
  <c r="I20" i="32"/>
  <c r="I18" i="32"/>
  <c r="G18" i="32"/>
  <c r="I16" i="32"/>
  <c r="I14" i="32"/>
  <c r="G14" i="32"/>
  <c r="H12" i="32"/>
  <c r="H10" i="32"/>
  <c r="H35" i="37"/>
  <c r="I34" i="37"/>
  <c r="G32" i="37"/>
  <c r="H31" i="37"/>
  <c r="H27" i="37"/>
  <c r="G24" i="37"/>
  <c r="H23" i="37"/>
  <c r="G22" i="37"/>
  <c r="H19" i="37"/>
  <c r="I15" i="37"/>
  <c r="G15" i="37"/>
  <c r="I13" i="37"/>
  <c r="G11" i="37"/>
  <c r="I9" i="37"/>
  <c r="I13" i="64"/>
  <c r="G13" i="64"/>
  <c r="K12" i="64"/>
  <c r="E12" i="64"/>
  <c r="H11" i="64"/>
  <c r="H9" i="64"/>
  <c r="F9" i="64"/>
  <c r="N8" i="69"/>
  <c r="F8" i="69"/>
  <c r="M19" i="69"/>
  <c r="G19" i="69"/>
  <c r="M17" i="69"/>
  <c r="G17" i="69"/>
  <c r="M14" i="69"/>
  <c r="I14" i="69"/>
  <c r="E14" i="69"/>
  <c r="M12" i="69"/>
  <c r="K12" i="69"/>
  <c r="I12" i="69"/>
  <c r="G12" i="69"/>
  <c r="E12" i="69"/>
  <c r="K10" i="69"/>
  <c r="F10" i="69"/>
  <c r="K9" i="69"/>
  <c r="I35" i="23"/>
  <c r="G35" i="23"/>
  <c r="I31" i="23"/>
  <c r="G31" i="23"/>
  <c r="E28" i="23"/>
  <c r="I24" i="23"/>
  <c r="E27" i="23"/>
  <c r="I27" i="23"/>
  <c r="E23" i="23"/>
  <c r="G23" i="23"/>
  <c r="G22" i="23"/>
  <c r="I22" i="23"/>
  <c r="H21" i="23"/>
  <c r="I21" i="23"/>
  <c r="I19" i="23"/>
  <c r="G18" i="23"/>
  <c r="G17" i="23"/>
  <c r="I17" i="23"/>
  <c r="H15" i="23"/>
  <c r="E15" i="23"/>
  <c r="G15" i="23"/>
  <c r="F13" i="23"/>
  <c r="H13" i="23"/>
  <c r="I13" i="23"/>
  <c r="H12" i="23"/>
  <c r="E11" i="23"/>
  <c r="I11" i="23"/>
  <c r="E9" i="23"/>
  <c r="G9" i="23"/>
  <c r="I9" i="23"/>
  <c r="H35" i="22"/>
  <c r="G34" i="22"/>
  <c r="I32" i="22"/>
  <c r="H29" i="22"/>
  <c r="H27" i="22"/>
  <c r="H25" i="22"/>
  <c r="I24" i="22"/>
  <c r="H23" i="22"/>
  <c r="G18" i="22"/>
  <c r="H17" i="22"/>
  <c r="I16" i="22"/>
  <c r="H15" i="22"/>
  <c r="H13" i="22"/>
  <c r="G10" i="22"/>
  <c r="E8" i="32"/>
  <c r="H8" i="32"/>
  <c r="H8" i="37"/>
  <c r="N18" i="64"/>
  <c r="J17" i="64"/>
  <c r="N13" i="64"/>
  <c r="J12" i="64"/>
  <c r="G10" i="64"/>
  <c r="L9" i="64"/>
  <c r="J9" i="64"/>
  <c r="L19" i="69"/>
  <c r="J19" i="69"/>
  <c r="H19" i="69"/>
  <c r="N17" i="69"/>
  <c r="H17" i="69"/>
  <c r="N16" i="69"/>
  <c r="N15" i="69"/>
  <c r="L14" i="69"/>
  <c r="H14" i="69"/>
  <c r="N12" i="69"/>
  <c r="L12" i="69"/>
  <c r="J12" i="69"/>
  <c r="H12" i="69"/>
  <c r="J10" i="69"/>
  <c r="L9" i="69"/>
  <c r="G36" i="23"/>
  <c r="H36" i="39"/>
  <c r="E35" i="39"/>
  <c r="F34" i="39"/>
  <c r="H34" i="39"/>
  <c r="G33" i="39"/>
  <c r="E31" i="39"/>
  <c r="G31" i="39"/>
  <c r="I31" i="39"/>
  <c r="F28" i="39"/>
  <c r="H28" i="39"/>
  <c r="G27" i="39"/>
  <c r="F26" i="39"/>
  <c r="I25" i="39"/>
  <c r="F24" i="39"/>
  <c r="H22" i="39"/>
  <c r="H20" i="39"/>
  <c r="E19" i="39"/>
  <c r="G19" i="39"/>
  <c r="H18" i="39"/>
  <c r="E16" i="39"/>
  <c r="H15" i="39"/>
  <c r="E14" i="39"/>
  <c r="I14" i="39"/>
  <c r="E12" i="39"/>
  <c r="E10" i="39"/>
  <c r="I34" i="28"/>
  <c r="E34" i="28"/>
  <c r="H33" i="28"/>
  <c r="E30" i="28"/>
  <c r="E26" i="28"/>
  <c r="H25" i="28"/>
  <c r="G20" i="28"/>
  <c r="I13" i="28"/>
  <c r="G13" i="28"/>
  <c r="H10" i="28"/>
  <c r="G8" i="33"/>
  <c r="I36" i="33"/>
  <c r="G36" i="33"/>
  <c r="H35" i="33"/>
  <c r="F35" i="33"/>
  <c r="F27" i="33"/>
  <c r="G26" i="33"/>
  <c r="E24" i="33"/>
  <c r="I16" i="33"/>
  <c r="G16" i="33"/>
  <c r="E11" i="33"/>
  <c r="F33" i="38"/>
  <c r="G32" i="38"/>
  <c r="G28" i="38"/>
  <c r="I26" i="38"/>
  <c r="H23" i="38"/>
  <c r="H21" i="38"/>
  <c r="G20" i="38"/>
  <c r="G18" i="38"/>
  <c r="I11" i="38"/>
  <c r="I8" i="24"/>
  <c r="G22" i="24"/>
  <c r="I20" i="24"/>
  <c r="E25" i="29"/>
  <c r="E23" i="29"/>
  <c r="H11" i="29"/>
  <c r="H9" i="29"/>
  <c r="F9" i="29"/>
  <c r="E8" i="34"/>
  <c r="H8" i="34"/>
  <c r="I35" i="34"/>
  <c r="F34" i="34"/>
  <c r="I33" i="34"/>
  <c r="F32" i="34"/>
  <c r="E31" i="34"/>
  <c r="E29" i="34"/>
  <c r="G27" i="34"/>
  <c r="E27" i="34"/>
  <c r="H26" i="34"/>
  <c r="G25" i="34"/>
  <c r="I23" i="34"/>
  <c r="G23" i="34"/>
  <c r="E23" i="34"/>
  <c r="I21" i="34"/>
  <c r="I19" i="34"/>
  <c r="G19" i="34"/>
  <c r="H18" i="34"/>
  <c r="F18" i="34"/>
  <c r="E17" i="34"/>
  <c r="I15" i="34"/>
  <c r="I9" i="34"/>
  <c r="G36" i="39"/>
  <c r="H35" i="39"/>
  <c r="F33" i="39"/>
  <c r="H31" i="39"/>
  <c r="I30" i="39"/>
  <c r="E30" i="39"/>
  <c r="I26" i="39"/>
  <c r="F25" i="39"/>
  <c r="G24" i="39"/>
  <c r="H23" i="39"/>
  <c r="I22" i="39"/>
  <c r="G20" i="39"/>
  <c r="F16" i="39"/>
  <c r="I13" i="39"/>
  <c r="F12" i="39"/>
  <c r="E9" i="39"/>
  <c r="E13" i="34"/>
  <c r="F11" i="34"/>
  <c r="F9" i="34"/>
  <c r="H8" i="28"/>
  <c r="G35" i="28"/>
  <c r="H34" i="28"/>
  <c r="H28" i="28"/>
  <c r="G23" i="28"/>
  <c r="I21" i="28"/>
  <c r="G16" i="28"/>
  <c r="G14" i="28"/>
  <c r="H11" i="28"/>
  <c r="H9" i="28"/>
  <c r="I35" i="33"/>
  <c r="G35" i="33"/>
  <c r="I33" i="33"/>
  <c r="I25" i="33"/>
  <c r="H24" i="33"/>
  <c r="G15" i="33"/>
  <c r="G10" i="33"/>
  <c r="E8" i="38"/>
  <c r="H30" i="38"/>
  <c r="E8" i="24"/>
  <c r="H8" i="24"/>
  <c r="I11" i="29"/>
  <c r="G11" i="29"/>
  <c r="I9" i="29"/>
  <c r="H31" i="34"/>
  <c r="G30" i="34"/>
  <c r="I28" i="34"/>
  <c r="H27" i="34"/>
  <c r="H25" i="34"/>
  <c r="H23" i="34"/>
  <c r="I22" i="34"/>
  <c r="H21" i="34"/>
  <c r="G18" i="34"/>
  <c r="H17" i="34"/>
  <c r="H12" i="34"/>
  <c r="I11" i="34"/>
  <c r="E11" i="34"/>
  <c r="F10" i="34"/>
  <c r="E8" i="39"/>
  <c r="I8" i="25"/>
  <c r="G8" i="25"/>
  <c r="I30" i="25"/>
  <c r="G30" i="25"/>
  <c r="I28" i="25"/>
  <c r="G28" i="25"/>
  <c r="I26" i="25"/>
  <c r="G26" i="25"/>
  <c r="I24" i="25"/>
  <c r="G24" i="25"/>
  <c r="G18" i="25"/>
  <c r="G12" i="25"/>
  <c r="H9" i="25"/>
  <c r="H8" i="35"/>
  <c r="H36" i="35"/>
  <c r="F36" i="35"/>
  <c r="I28" i="35"/>
  <c r="I24" i="35"/>
  <c r="I20" i="35"/>
  <c r="I16" i="35"/>
  <c r="H28" i="35"/>
  <c r="H26" i="35"/>
  <c r="H24" i="35"/>
  <c r="H22" i="35"/>
  <c r="F16" i="35"/>
  <c r="H16" i="35"/>
  <c r="G12" i="35"/>
  <c r="E8" i="25"/>
  <c r="G36" i="35"/>
  <c r="I32" i="35"/>
  <c r="E22" i="35"/>
  <c r="G20" i="35"/>
  <c r="I18" i="35"/>
  <c r="F13" i="35"/>
  <c r="I8" i="40"/>
  <c r="H33" i="40"/>
  <c r="F33" i="40"/>
  <c r="F31" i="40"/>
  <c r="H29" i="40"/>
  <c r="F29" i="40"/>
  <c r="H27" i="40"/>
  <c r="F25" i="40"/>
  <c r="H23" i="40"/>
  <c r="F23" i="40"/>
  <c r="H19" i="40"/>
  <c r="F17" i="40"/>
  <c r="H16" i="40"/>
  <c r="I15" i="40"/>
  <c r="E13" i="40"/>
  <c r="I11" i="40"/>
  <c r="E9" i="40"/>
  <c r="G8" i="74"/>
  <c r="N19" i="74"/>
  <c r="L19" i="74"/>
  <c r="J19" i="74"/>
  <c r="H19" i="74"/>
  <c r="F19" i="74"/>
  <c r="N18" i="74"/>
  <c r="L18" i="74"/>
  <c r="J18" i="74"/>
  <c r="H18" i="74"/>
  <c r="F18" i="74"/>
  <c r="N17" i="74"/>
  <c r="L17" i="74"/>
  <c r="J17" i="74"/>
  <c r="H17" i="74"/>
  <c r="F17" i="74"/>
  <c r="N16" i="74"/>
  <c r="L16" i="74"/>
  <c r="J16" i="74"/>
  <c r="H16" i="74"/>
  <c r="F16" i="74"/>
  <c r="N15" i="74"/>
  <c r="L15" i="74"/>
  <c r="J15" i="74"/>
  <c r="H15" i="74"/>
  <c r="F15" i="74"/>
  <c r="N14" i="74"/>
  <c r="L14" i="74"/>
  <c r="J14" i="74"/>
  <c r="H14" i="74"/>
  <c r="F14" i="74"/>
  <c r="N13" i="74"/>
  <c r="L13" i="74"/>
  <c r="J13" i="74"/>
  <c r="H13" i="74"/>
  <c r="F13" i="74"/>
  <c r="N12" i="74"/>
  <c r="L12" i="74"/>
  <c r="J12" i="74"/>
  <c r="H12" i="74"/>
  <c r="F12" i="74"/>
  <c r="M11" i="74"/>
  <c r="K11" i="74"/>
  <c r="I11" i="74"/>
  <c r="G11" i="74"/>
  <c r="E11" i="74"/>
  <c r="M10" i="74"/>
  <c r="J10" i="74"/>
  <c r="G10" i="74"/>
  <c r="E10" i="74"/>
  <c r="L9" i="74"/>
  <c r="J9" i="74"/>
  <c r="G9" i="74"/>
  <c r="E9" i="74"/>
  <c r="G35" i="40"/>
  <c r="G33" i="40"/>
  <c r="H32" i="40"/>
  <c r="I31" i="40"/>
  <c r="I29" i="40"/>
  <c r="I27" i="40"/>
  <c r="G27" i="40"/>
  <c r="I25" i="40"/>
  <c r="I23" i="40"/>
  <c r="G21" i="40"/>
  <c r="I19" i="40"/>
  <c r="G19" i="40"/>
  <c r="H13" i="40"/>
  <c r="H11" i="40"/>
  <c r="H9" i="40"/>
  <c r="H8" i="74"/>
  <c r="M19" i="74"/>
  <c r="K19" i="74"/>
  <c r="I19" i="74"/>
  <c r="G19" i="74"/>
  <c r="M18" i="74"/>
  <c r="K18" i="74"/>
  <c r="I18" i="74"/>
  <c r="G18" i="74"/>
  <c r="M17" i="74"/>
  <c r="K17" i="74"/>
  <c r="I17" i="74"/>
  <c r="G17" i="74"/>
  <c r="M16" i="74"/>
  <c r="K16" i="74"/>
  <c r="I16" i="74"/>
  <c r="G16" i="74"/>
  <c r="M15" i="74"/>
  <c r="K15" i="74"/>
  <c r="I15" i="74"/>
  <c r="G15" i="74"/>
  <c r="M14" i="74"/>
  <c r="K14" i="74"/>
  <c r="I14" i="74"/>
  <c r="G14" i="74"/>
  <c r="M13" i="74"/>
  <c r="K13" i="74"/>
  <c r="I13" i="74"/>
  <c r="G13" i="74"/>
  <c r="M12" i="74"/>
  <c r="K12" i="74"/>
  <c r="I12" i="74"/>
  <c r="G12" i="74"/>
  <c r="L11" i="74"/>
  <c r="J11" i="74"/>
  <c r="H11" i="74"/>
  <c r="N10" i="74"/>
  <c r="K10" i="74"/>
  <c r="I10" i="74"/>
  <c r="M9" i="74"/>
  <c r="K9" i="74"/>
  <c r="H9" i="74"/>
  <c r="N15" i="51"/>
  <c r="L13" i="51"/>
  <c r="H15" i="51"/>
  <c r="G13" i="51"/>
  <c r="M14" i="51"/>
  <c r="J15" i="51"/>
  <c r="K14" i="51"/>
  <c r="L14" i="51"/>
  <c r="E15" i="51"/>
  <c r="F14" i="51"/>
  <c r="L15" i="51"/>
  <c r="K13" i="51"/>
  <c r="G15" i="51"/>
  <c r="F15" i="51"/>
  <c r="M13" i="51"/>
  <c r="N13" i="51"/>
  <c r="G14" i="51"/>
  <c r="J14" i="51"/>
  <c r="E14" i="51"/>
  <c r="M15" i="51"/>
  <c r="N14" i="51"/>
  <c r="I14" i="51"/>
  <c r="I15" i="51"/>
  <c r="K15" i="51"/>
  <c r="H14" i="51"/>
  <c r="E13" i="51"/>
  <c r="F13" i="51"/>
  <c r="I13" i="51"/>
  <c r="H13" i="51"/>
  <c r="J13" i="51"/>
  <c r="H13" i="47"/>
  <c r="N14" i="47"/>
  <c r="G13" i="47"/>
  <c r="H11" i="47"/>
  <c r="F13" i="47"/>
  <c r="I13" i="47"/>
  <c r="F11" i="47"/>
  <c r="G11" i="47"/>
  <c r="M12" i="47"/>
  <c r="J13" i="47"/>
  <c r="M13" i="47"/>
  <c r="I14" i="47"/>
  <c r="K12" i="47"/>
  <c r="L13" i="47"/>
  <c r="K13" i="47"/>
  <c r="K14" i="47"/>
  <c r="N13" i="47"/>
  <c r="E11" i="47"/>
  <c r="E13" i="47"/>
  <c r="N5" i="75"/>
  <c r="N5" i="70"/>
  <c r="I9" i="49"/>
  <c r="K13" i="52"/>
  <c r="I12" i="52"/>
  <c r="I13" i="52"/>
  <c r="J10" i="52"/>
  <c r="N14" i="52"/>
  <c r="M12" i="52"/>
  <c r="L13" i="52"/>
  <c r="K10" i="52"/>
  <c r="N13" i="52"/>
  <c r="M14" i="52"/>
  <c r="I12" i="33"/>
  <c r="I12" i="35"/>
  <c r="I16" i="39"/>
  <c r="M9" i="3"/>
  <c r="L10" i="3"/>
  <c r="K11" i="3"/>
  <c r="J12" i="3"/>
  <c r="I13" i="3"/>
  <c r="H14" i="3"/>
  <c r="G15" i="3"/>
  <c r="E10" i="3"/>
  <c r="F9" i="3"/>
  <c r="N9" i="3"/>
  <c r="M10" i="3"/>
  <c r="L11" i="3"/>
  <c r="K12" i="3"/>
  <c r="K9" i="3"/>
  <c r="J10" i="3"/>
  <c r="I11" i="3"/>
  <c r="H12" i="3"/>
  <c r="G13" i="3"/>
  <c r="F14" i="3"/>
  <c r="N14" i="3"/>
  <c r="M15" i="3"/>
  <c r="E9" i="3"/>
  <c r="L9" i="3"/>
  <c r="K10" i="3"/>
  <c r="J11" i="3"/>
  <c r="I12" i="3"/>
  <c r="H13" i="3"/>
  <c r="G14" i="3"/>
  <c r="F15" i="3"/>
  <c r="N15" i="3"/>
  <c r="F13" i="3"/>
  <c r="M14" i="3"/>
  <c r="E15" i="3"/>
  <c r="I14" i="3"/>
  <c r="E11" i="3"/>
  <c r="I9" i="3"/>
  <c r="H10" i="3"/>
  <c r="G11" i="3"/>
  <c r="F12" i="3"/>
  <c r="N12" i="3"/>
  <c r="M13" i="3"/>
  <c r="L14" i="3"/>
  <c r="K15" i="3"/>
  <c r="E14" i="3"/>
  <c r="J9" i="3"/>
  <c r="I10" i="3"/>
  <c r="H11" i="3"/>
  <c r="G12" i="3"/>
  <c r="G9" i="3"/>
  <c r="F10" i="3"/>
  <c r="N10" i="3"/>
  <c r="M11" i="3"/>
  <c r="L12" i="3"/>
  <c r="K13" i="3"/>
  <c r="J14" i="3"/>
  <c r="I15" i="3"/>
  <c r="E12" i="3"/>
  <c r="H9" i="3"/>
  <c r="G10" i="3"/>
  <c r="F11" i="3"/>
  <c r="M12" i="3"/>
  <c r="K14" i="3"/>
  <c r="E13" i="3"/>
  <c r="L15" i="3"/>
  <c r="H15" i="3"/>
  <c r="N11" i="3"/>
  <c r="L13" i="3"/>
  <c r="J15" i="3"/>
  <c r="N13" i="3"/>
  <c r="J13" i="3"/>
  <c r="H10" i="69"/>
  <c r="L10" i="69"/>
  <c r="N9" i="74"/>
  <c r="I9" i="74"/>
  <c r="N11" i="74"/>
  <c r="L10" i="74"/>
  <c r="H10" i="74"/>
  <c r="H10" i="54"/>
  <c r="L10" i="54" s="1"/>
  <c r="N9" i="64"/>
  <c r="M15" i="56"/>
  <c r="L13" i="56"/>
  <c r="H15" i="56"/>
  <c r="F15" i="56"/>
  <c r="E13" i="56"/>
  <c r="K14" i="56"/>
  <c r="F13" i="56"/>
  <c r="K13" i="56"/>
  <c r="G15" i="56"/>
  <c r="H13" i="56"/>
  <c r="N14" i="56"/>
  <c r="H14" i="56"/>
  <c r="G14" i="56"/>
  <c r="J15" i="56"/>
  <c r="G13" i="56"/>
  <c r="M14" i="56"/>
  <c r="J14" i="56"/>
  <c r="J13" i="56"/>
  <c r="I15" i="56"/>
  <c r="L14" i="56"/>
  <c r="L15" i="56"/>
  <c r="N15" i="56"/>
  <c r="I13" i="56"/>
  <c r="E14" i="56"/>
  <c r="M13" i="56"/>
  <c r="I14" i="56"/>
  <c r="F14" i="56"/>
  <c r="E15" i="56"/>
  <c r="N13" i="56"/>
  <c r="K15" i="56"/>
  <c r="E8" i="49"/>
  <c r="F13" i="57"/>
  <c r="E13" i="57"/>
  <c r="M12" i="57"/>
  <c r="K14" i="57"/>
  <c r="J10" i="61"/>
  <c r="F12" i="61"/>
  <c r="L13" i="61"/>
  <c r="G9" i="61"/>
  <c r="M10" i="61"/>
  <c r="I12" i="61"/>
  <c r="E14" i="61"/>
  <c r="N9" i="61"/>
  <c r="F13" i="61"/>
  <c r="G10" i="61"/>
  <c r="I13" i="61"/>
  <c r="F11" i="61"/>
  <c r="H14" i="61"/>
  <c r="I11" i="61"/>
  <c r="K14" i="61"/>
  <c r="F10" i="61"/>
  <c r="L11" i="61"/>
  <c r="H13" i="61"/>
  <c r="N14" i="61"/>
  <c r="I10" i="61"/>
  <c r="E12" i="61"/>
  <c r="K13" i="61"/>
  <c r="F9" i="61"/>
  <c r="L10" i="61"/>
  <c r="N13" i="61"/>
  <c r="K12" i="61"/>
  <c r="H10" i="61"/>
  <c r="J13" i="61"/>
  <c r="G12" i="61"/>
  <c r="H11" i="61"/>
  <c r="J14" i="61"/>
  <c r="K11" i="61"/>
  <c r="M14" i="61"/>
  <c r="L14" i="61"/>
  <c r="J9" i="61"/>
  <c r="M9" i="61"/>
  <c r="H9" i="61"/>
  <c r="J12" i="61"/>
  <c r="K9" i="61"/>
  <c r="M12" i="61"/>
  <c r="I9" i="61"/>
  <c r="G14" i="61"/>
  <c r="E9" i="61"/>
  <c r="M13" i="61"/>
  <c r="L9" i="61"/>
  <c r="N12" i="61"/>
  <c r="E10" i="61"/>
  <c r="G13" i="61"/>
  <c r="J11" i="61"/>
  <c r="M11" i="61"/>
  <c r="L12" i="61"/>
  <c r="E13" i="61"/>
  <c r="N10" i="61"/>
  <c r="F14" i="61"/>
  <c r="G11" i="61"/>
  <c r="I14" i="61"/>
  <c r="H12" i="61"/>
  <c r="E11" i="61"/>
  <c r="N11" i="61"/>
  <c r="K10" i="61"/>
  <c r="M15" i="66"/>
  <c r="E15" i="66"/>
  <c r="H15" i="66"/>
  <c r="J9" i="66"/>
  <c r="F11" i="66"/>
  <c r="L12" i="66"/>
  <c r="H14" i="66"/>
  <c r="E10" i="66"/>
  <c r="K11" i="66"/>
  <c r="G13" i="66"/>
  <c r="H9" i="66"/>
  <c r="J12" i="66"/>
  <c r="M9" i="66"/>
  <c r="E13" i="66"/>
  <c r="J10" i="66"/>
  <c r="L13" i="66"/>
  <c r="E11" i="66"/>
  <c r="G14" i="66"/>
  <c r="K15" i="66"/>
  <c r="N15" i="66"/>
  <c r="F15" i="66"/>
  <c r="N9" i="66"/>
  <c r="J11" i="66"/>
  <c r="F13" i="66"/>
  <c r="N14" i="66"/>
  <c r="I10" i="66"/>
  <c r="E12" i="66"/>
  <c r="K13" i="66"/>
  <c r="F10" i="66"/>
  <c r="H13" i="66"/>
  <c r="G12" i="66"/>
  <c r="L9" i="66"/>
  <c r="H11" i="66"/>
  <c r="J14" i="66"/>
  <c r="M11" i="66"/>
  <c r="I15" i="66"/>
  <c r="L14" i="66"/>
  <c r="N11" i="66"/>
  <c r="G9" i="66"/>
  <c r="I12" i="66"/>
  <c r="N10" i="66"/>
  <c r="I11" i="66"/>
  <c r="F12" i="66"/>
  <c r="K12" i="66"/>
  <c r="G15" i="66"/>
  <c r="F9" i="66"/>
  <c r="H12" i="66"/>
  <c r="K9" i="66"/>
  <c r="M12" i="66"/>
  <c r="L11" i="66"/>
  <c r="K10" i="66"/>
  <c r="G10" i="66"/>
  <c r="L15" i="66"/>
  <c r="H10" i="66"/>
  <c r="J13" i="66"/>
  <c r="M10" i="66"/>
  <c r="E14" i="66"/>
  <c r="F14" i="66"/>
  <c r="K14" i="66"/>
  <c r="I9" i="66"/>
  <c r="M14" i="66"/>
  <c r="J15" i="66"/>
  <c r="L10" i="66"/>
  <c r="N13" i="66"/>
  <c r="G11" i="66"/>
  <c r="I14" i="66"/>
  <c r="E9" i="66"/>
  <c r="M13" i="66"/>
  <c r="N12" i="66"/>
  <c r="I13" i="66"/>
  <c r="N12" i="62"/>
  <c r="M8" i="62"/>
  <c r="K8" i="62"/>
  <c r="J13" i="62"/>
  <c r="I8" i="62"/>
  <c r="E10" i="62"/>
  <c r="F10" i="62"/>
  <c r="N8" i="62"/>
  <c r="K12" i="62"/>
  <c r="H8" i="62"/>
  <c r="H12" i="62"/>
  <c r="F12" i="62"/>
  <c r="E8" i="62"/>
  <c r="G11" i="62"/>
  <c r="L8" i="62"/>
  <c r="L12" i="62"/>
  <c r="G12" i="62"/>
  <c r="H10" i="62"/>
  <c r="G8" i="62"/>
  <c r="F8" i="62"/>
  <c r="J8" i="62"/>
  <c r="M15" i="71"/>
  <c r="H10" i="71"/>
  <c r="N11" i="71"/>
  <c r="J13" i="71"/>
  <c r="F15" i="71"/>
  <c r="J11" i="71"/>
  <c r="L14" i="71"/>
  <c r="K9" i="71"/>
  <c r="G11" i="71"/>
  <c r="M12" i="71"/>
  <c r="I14" i="71"/>
  <c r="H9" i="71"/>
  <c r="J12" i="71"/>
  <c r="L15" i="71"/>
  <c r="M11" i="71"/>
  <c r="E15" i="71"/>
  <c r="F12" i="71"/>
  <c r="H15" i="71"/>
  <c r="I11" i="71"/>
  <c r="K14" i="71"/>
  <c r="L10" i="71"/>
  <c r="N13" i="71"/>
  <c r="G9" i="71"/>
  <c r="M10" i="71"/>
  <c r="I12" i="71"/>
  <c r="E14" i="71"/>
  <c r="K15" i="71"/>
  <c r="L11" i="71"/>
  <c r="N14" i="71"/>
  <c r="E11" i="71"/>
  <c r="G14" i="71"/>
  <c r="N12" i="71"/>
  <c r="E9" i="71"/>
  <c r="K10" i="71"/>
  <c r="M13" i="71"/>
  <c r="F11" i="71"/>
  <c r="H14" i="71"/>
  <c r="F13" i="71"/>
  <c r="I10" i="71"/>
  <c r="K13" i="71"/>
  <c r="N10" i="71"/>
  <c r="G10" i="71"/>
  <c r="J10" i="71"/>
  <c r="M9" i="71"/>
  <c r="F9" i="71"/>
  <c r="J15" i="71"/>
  <c r="K11" i="71"/>
  <c r="M14" i="71"/>
  <c r="H13" i="71"/>
  <c r="K12" i="71"/>
  <c r="H11" i="71"/>
  <c r="I15" i="71"/>
  <c r="J9" i="71"/>
  <c r="L12" i="71"/>
  <c r="N9" i="71"/>
  <c r="N15" i="71"/>
  <c r="E12" i="71"/>
  <c r="G15" i="71"/>
  <c r="F14" i="71"/>
  <c r="I13" i="71"/>
  <c r="L13" i="71"/>
  <c r="E13" i="71"/>
  <c r="H12" i="71"/>
  <c r="E10" i="71"/>
  <c r="G13" i="71"/>
  <c r="F10" i="71"/>
  <c r="I9" i="71"/>
  <c r="L9" i="71"/>
  <c r="J14" i="71"/>
  <c r="G12" i="71"/>
  <c r="G8" i="67"/>
  <c r="M8" i="67"/>
  <c r="H8" i="67"/>
  <c r="I12" i="67"/>
  <c r="L12" i="67"/>
  <c r="F8" i="67"/>
  <c r="F10" i="67"/>
  <c r="M14" i="67"/>
  <c r="K10" i="67"/>
  <c r="J14" i="67"/>
  <c r="H14" i="67"/>
  <c r="I14" i="67"/>
  <c r="L13" i="67"/>
  <c r="G12" i="67"/>
  <c r="J8" i="67"/>
  <c r="J12" i="67"/>
  <c r="M10" i="67"/>
  <c r="K12" i="67"/>
  <c r="H11" i="67"/>
  <c r="N12" i="72"/>
  <c r="N11" i="72"/>
  <c r="E9" i="72"/>
  <c r="K10" i="72"/>
  <c r="G12" i="72"/>
  <c r="M13" i="72"/>
  <c r="J10" i="72"/>
  <c r="J12" i="72"/>
  <c r="I10" i="72"/>
  <c r="K13" i="72"/>
  <c r="H10" i="72"/>
  <c r="M10" i="72"/>
  <c r="L10" i="72"/>
  <c r="N10" i="72"/>
  <c r="N9" i="72"/>
  <c r="I9" i="72"/>
  <c r="E11" i="72"/>
  <c r="K12" i="72"/>
  <c r="F9" i="72"/>
  <c r="F11" i="72"/>
  <c r="F13" i="72"/>
  <c r="G11" i="72"/>
  <c r="H11" i="72"/>
  <c r="E10" i="72"/>
  <c r="G13" i="72"/>
  <c r="L9" i="72"/>
  <c r="L13" i="72"/>
  <c r="I11" i="72"/>
  <c r="J11" i="72"/>
  <c r="G9" i="72"/>
  <c r="K8" i="72"/>
  <c r="M11" i="72"/>
  <c r="F12" i="72"/>
  <c r="K9" i="72"/>
  <c r="H9" i="72"/>
  <c r="M9" i="72"/>
  <c r="E13" i="72"/>
  <c r="J9" i="72"/>
  <c r="J13" i="72"/>
  <c r="E12" i="72"/>
  <c r="H12" i="72"/>
  <c r="I12" i="72"/>
  <c r="L12" i="72"/>
  <c r="N13" i="72"/>
  <c r="G10" i="72"/>
  <c r="I13" i="72"/>
  <c r="F10" i="72"/>
  <c r="M12" i="72"/>
  <c r="H13" i="72"/>
  <c r="K11" i="72"/>
  <c r="L11" i="72"/>
  <c r="H14" i="72" l="1"/>
  <c r="I8" i="74"/>
  <c r="E14" i="23"/>
  <c r="G14" i="23"/>
  <c r="E31" i="28"/>
  <c r="F31" i="28"/>
  <c r="G31" i="28"/>
  <c r="I31" i="28"/>
  <c r="E25" i="28"/>
  <c r="F25" i="28"/>
  <c r="I25" i="28"/>
  <c r="G25" i="28"/>
  <c r="F26" i="33"/>
  <c r="E26" i="33"/>
  <c r="F20" i="33"/>
  <c r="G20" i="33"/>
  <c r="H20" i="33"/>
  <c r="E20" i="33"/>
  <c r="E33" i="38"/>
  <c r="H33" i="38"/>
  <c r="I17" i="38"/>
  <c r="H17" i="38"/>
  <c r="E9" i="38"/>
  <c r="F9" i="38"/>
  <c r="H9" i="38"/>
  <c r="I9" i="38"/>
  <c r="G9" i="38"/>
  <c r="F34" i="24"/>
  <c r="G34" i="24"/>
  <c r="F29" i="29"/>
  <c r="E29" i="29"/>
  <c r="F17" i="29"/>
  <c r="G17" i="29"/>
  <c r="F17" i="25"/>
  <c r="G17" i="25"/>
  <c r="H17" i="25"/>
  <c r="F11" i="25"/>
  <c r="G11" i="25"/>
  <c r="H8" i="72"/>
  <c r="G27" i="28"/>
  <c r="H20" i="23"/>
  <c r="F18" i="64"/>
  <c r="M18" i="64"/>
  <c r="K18" i="64"/>
  <c r="I18" i="64"/>
  <c r="F16" i="64"/>
  <c r="N16" i="64"/>
  <c r="H16" i="64"/>
  <c r="F14" i="64"/>
  <c r="J14" i="64"/>
  <c r="H14" i="64"/>
  <c r="M14" i="64"/>
  <c r="G14" i="64"/>
  <c r="F12" i="64"/>
  <c r="M12" i="64"/>
  <c r="E10" i="64"/>
  <c r="F10" i="64"/>
  <c r="I10" i="64"/>
  <c r="G8" i="23"/>
  <c r="E8" i="23"/>
  <c r="I8" i="23"/>
  <c r="H8" i="23"/>
  <c r="F8" i="23"/>
  <c r="E36" i="34"/>
  <c r="F36" i="34"/>
  <c r="E34" i="34"/>
  <c r="I34" i="34"/>
  <c r="G34" i="34"/>
  <c r="E30" i="34"/>
  <c r="H30" i="34"/>
  <c r="F30" i="34"/>
  <c r="E26" i="34"/>
  <c r="I26" i="34"/>
  <c r="G26" i="34"/>
  <c r="E24" i="34"/>
  <c r="F24" i="34"/>
  <c r="E20" i="34"/>
  <c r="F20" i="34"/>
  <c r="I20" i="34"/>
  <c r="E18" i="34"/>
  <c r="I18" i="34"/>
  <c r="E14" i="34"/>
  <c r="H14" i="34"/>
  <c r="F14" i="34"/>
  <c r="H10" i="34"/>
  <c r="G10" i="34"/>
  <c r="I10" i="34"/>
  <c r="F35" i="39"/>
  <c r="I35" i="39"/>
  <c r="H33" i="39"/>
  <c r="E33" i="39"/>
  <c r="H29" i="39"/>
  <c r="E29" i="39"/>
  <c r="G29" i="39"/>
  <c r="F29" i="39"/>
  <c r="I29" i="39"/>
  <c r="F27" i="39"/>
  <c r="H27" i="39"/>
  <c r="H25" i="39"/>
  <c r="E25" i="39"/>
  <c r="G25" i="39"/>
  <c r="H21" i="39"/>
  <c r="F21" i="39"/>
  <c r="E21" i="39"/>
  <c r="G21" i="39"/>
  <c r="F19" i="39"/>
  <c r="H19" i="39"/>
  <c r="H17" i="39"/>
  <c r="E17" i="39"/>
  <c r="G17" i="39"/>
  <c r="E15" i="39"/>
  <c r="I15" i="39"/>
  <c r="G13" i="39"/>
  <c r="H13" i="39"/>
  <c r="F13" i="39"/>
  <c r="I11" i="39"/>
  <c r="E11" i="39"/>
  <c r="G11" i="39"/>
  <c r="G9" i="39"/>
  <c r="H9" i="39"/>
  <c r="I9" i="39"/>
  <c r="M8" i="72"/>
  <c r="N8" i="67"/>
  <c r="N8" i="74"/>
  <c r="M8" i="74"/>
  <c r="G22" i="34"/>
  <c r="I30" i="34"/>
  <c r="I13" i="29"/>
  <c r="G31" i="38"/>
  <c r="G12" i="33"/>
  <c r="H30" i="33"/>
  <c r="I27" i="28"/>
  <c r="E13" i="39"/>
  <c r="F26" i="34"/>
  <c r="G31" i="29"/>
  <c r="I13" i="38"/>
  <c r="H10" i="33"/>
  <c r="G9" i="28"/>
  <c r="H27" i="28"/>
  <c r="F9" i="39"/>
  <c r="F15" i="39"/>
  <c r="I21" i="39"/>
  <c r="I27" i="39"/>
  <c r="I33" i="39"/>
  <c r="I26" i="23"/>
  <c r="J10" i="64"/>
  <c r="H8" i="69"/>
  <c r="L30" i="72"/>
  <c r="F26" i="72"/>
  <c r="J26" i="72"/>
  <c r="K22" i="72"/>
  <c r="F22" i="72"/>
  <c r="G22" i="72"/>
  <c r="F18" i="72"/>
  <c r="J18" i="72"/>
  <c r="E14" i="72"/>
  <c r="G14" i="72"/>
  <c r="N14" i="72"/>
  <c r="J8" i="74"/>
  <c r="G30" i="72"/>
  <c r="K13" i="69"/>
  <c r="E13" i="69"/>
  <c r="J13" i="69"/>
  <c r="E24" i="23"/>
  <c r="F24" i="23"/>
  <c r="H24" i="23"/>
  <c r="E16" i="23"/>
  <c r="G16" i="23"/>
  <c r="E35" i="28"/>
  <c r="H35" i="28"/>
  <c r="F35" i="28"/>
  <c r="E29" i="28"/>
  <c r="H29" i="28"/>
  <c r="F23" i="28"/>
  <c r="I23" i="28"/>
  <c r="F15" i="28"/>
  <c r="G15" i="28"/>
  <c r="H15" i="28"/>
  <c r="I15" i="28"/>
  <c r="I14" i="24"/>
  <c r="G14" i="24"/>
  <c r="H26" i="33"/>
  <c r="I24" i="24"/>
  <c r="F10" i="33"/>
  <c r="E15" i="28"/>
  <c r="G28" i="72"/>
  <c r="F19" i="28"/>
  <c r="F29" i="28"/>
  <c r="F32" i="23"/>
  <c r="H12" i="24"/>
  <c r="H30" i="72"/>
  <c r="K14" i="72"/>
  <c r="J14" i="72"/>
  <c r="L10" i="64"/>
  <c r="G35" i="35"/>
  <c r="H33" i="25"/>
  <c r="G14" i="34"/>
  <c r="I32" i="34"/>
  <c r="H27" i="29"/>
  <c r="G33" i="38"/>
  <c r="G19" i="28"/>
  <c r="G29" i="28"/>
  <c r="E10" i="34"/>
  <c r="G15" i="39"/>
  <c r="F22" i="34"/>
  <c r="H34" i="34"/>
  <c r="G19" i="29"/>
  <c r="I33" i="29"/>
  <c r="G36" i="24"/>
  <c r="F12" i="33"/>
  <c r="E22" i="33"/>
  <c r="H19" i="28"/>
  <c r="H11" i="39"/>
  <c r="I17" i="39"/>
  <c r="I23" i="39"/>
  <c r="E27" i="39"/>
  <c r="G32" i="23"/>
  <c r="H14" i="23"/>
  <c r="I16" i="23"/>
  <c r="H32" i="23"/>
  <c r="E16" i="64"/>
  <c r="K18" i="72"/>
  <c r="H23" i="32"/>
  <c r="F23" i="32"/>
  <c r="H36" i="37"/>
  <c r="I36" i="37"/>
  <c r="G28" i="37"/>
  <c r="H28" i="37"/>
  <c r="I18" i="37"/>
  <c r="G18" i="37"/>
  <c r="I16" i="37"/>
  <c r="E16" i="37"/>
  <c r="F11" i="69"/>
  <c r="I11" i="69"/>
  <c r="E34" i="23"/>
  <c r="G34" i="23"/>
  <c r="H34" i="23"/>
  <c r="F28" i="23"/>
  <c r="H28" i="23"/>
  <c r="I28" i="23"/>
  <c r="G28" i="23"/>
  <c r="E18" i="23"/>
  <c r="I18" i="23"/>
  <c r="H18" i="23"/>
  <c r="F18" i="23"/>
  <c r="G10" i="23"/>
  <c r="I10" i="23"/>
  <c r="H10" i="23"/>
  <c r="E21" i="28"/>
  <c r="H21" i="28"/>
  <c r="F17" i="28"/>
  <c r="I17" i="28"/>
  <c r="F11" i="28"/>
  <c r="G11" i="28"/>
  <c r="E11" i="28"/>
  <c r="F36" i="33"/>
  <c r="E36" i="33"/>
  <c r="F24" i="33"/>
  <c r="G24" i="33"/>
  <c r="I24" i="33"/>
  <c r="F18" i="33"/>
  <c r="I18" i="33"/>
  <c r="H18" i="33"/>
  <c r="F14" i="33"/>
  <c r="I14" i="33"/>
  <c r="G14" i="33"/>
  <c r="E14" i="33"/>
  <c r="E27" i="38"/>
  <c r="H27" i="38"/>
  <c r="E19" i="38"/>
  <c r="H19" i="38"/>
  <c r="H11" i="38"/>
  <c r="G11" i="38"/>
  <c r="F26" i="24"/>
  <c r="I26" i="24"/>
  <c r="E15" i="29"/>
  <c r="I15" i="29"/>
  <c r="H15" i="29"/>
  <c r="G15" i="29"/>
  <c r="F15" i="29"/>
  <c r="F13" i="25"/>
  <c r="I13" i="25"/>
  <c r="E13" i="25"/>
  <c r="G13" i="25"/>
  <c r="E16" i="40"/>
  <c r="G16" i="40"/>
  <c r="L8" i="74"/>
  <c r="L20" i="74" s="1"/>
  <c r="H13" i="28"/>
  <c r="E31" i="29"/>
  <c r="H25" i="38"/>
  <c r="I26" i="33"/>
  <c r="F27" i="28"/>
  <c r="G24" i="23"/>
  <c r="I19" i="38"/>
  <c r="A3" i="67"/>
  <c r="A3" i="47"/>
  <c r="I14" i="72"/>
  <c r="I31" i="38"/>
  <c r="I34" i="24"/>
  <c r="F16" i="23"/>
  <c r="E17" i="38"/>
  <c r="G26" i="72"/>
  <c r="E8" i="67"/>
  <c r="K8" i="67"/>
  <c r="L14" i="72"/>
  <c r="H25" i="25"/>
  <c r="I14" i="34"/>
  <c r="I36" i="34"/>
  <c r="I33" i="38"/>
  <c r="I19" i="28"/>
  <c r="F16" i="34"/>
  <c r="H22" i="34"/>
  <c r="I35" i="29"/>
  <c r="F31" i="38"/>
  <c r="G23" i="39"/>
  <c r="F34" i="23"/>
  <c r="G16" i="64"/>
  <c r="G27" i="38"/>
  <c r="G18" i="72"/>
  <c r="G9" i="49"/>
  <c r="J9" i="49"/>
  <c r="H10" i="50"/>
  <c r="J10" i="50"/>
  <c r="I10" i="50"/>
  <c r="E10" i="50"/>
  <c r="L10" i="50"/>
  <c r="G10" i="50"/>
  <c r="M10" i="50"/>
  <c r="K10" i="50"/>
  <c r="F10" i="50"/>
  <c r="N10" i="50"/>
  <c r="F12" i="50"/>
  <c r="N12" i="50"/>
  <c r="H12" i="50"/>
  <c r="G12" i="50"/>
  <c r="J12" i="50"/>
  <c r="E12" i="50"/>
  <c r="I12" i="50"/>
  <c r="L12" i="50"/>
  <c r="M12" i="50"/>
  <c r="K12" i="50"/>
  <c r="L14" i="50"/>
  <c r="F14" i="50"/>
  <c r="M14" i="50"/>
  <c r="N14" i="50"/>
  <c r="H14" i="50"/>
  <c r="E14" i="50"/>
  <c r="J14" i="50"/>
  <c r="K14" i="50"/>
  <c r="G14" i="50"/>
  <c r="I14" i="50"/>
  <c r="J16" i="50"/>
  <c r="K16" i="50"/>
  <c r="L16" i="50"/>
  <c r="F16" i="50"/>
  <c r="N16" i="50"/>
  <c r="M16" i="50"/>
  <c r="E16" i="50"/>
  <c r="G16" i="50"/>
  <c r="H16" i="50"/>
  <c r="I16" i="50"/>
  <c r="H18" i="50"/>
  <c r="I18" i="50"/>
  <c r="E18" i="50"/>
  <c r="J18" i="50"/>
  <c r="L18" i="50"/>
  <c r="K18" i="50"/>
  <c r="N18" i="50"/>
  <c r="G18" i="50"/>
  <c r="M18" i="50"/>
  <c r="F18" i="50"/>
  <c r="F18" i="55"/>
  <c r="N18" i="55"/>
  <c r="G18" i="55"/>
  <c r="H18" i="55"/>
  <c r="J18" i="55"/>
  <c r="I18" i="55"/>
  <c r="M18" i="55"/>
  <c r="K18" i="55"/>
  <c r="L18" i="55"/>
  <c r="E18" i="55"/>
  <c r="H16" i="55"/>
  <c r="I16" i="55"/>
  <c r="E16" i="55"/>
  <c r="J16" i="55"/>
  <c r="L16" i="55"/>
  <c r="K16" i="55"/>
  <c r="F16" i="55"/>
  <c r="G16" i="55"/>
  <c r="M16" i="55"/>
  <c r="N16" i="55"/>
  <c r="J14" i="55"/>
  <c r="K14" i="55"/>
  <c r="L14" i="55"/>
  <c r="F14" i="55"/>
  <c r="N14" i="55"/>
  <c r="G14" i="55"/>
  <c r="M14" i="55"/>
  <c r="E14" i="55"/>
  <c r="H14" i="55"/>
  <c r="I14" i="55"/>
  <c r="L12" i="55"/>
  <c r="F12" i="55"/>
  <c r="M12" i="55"/>
  <c r="N12" i="55"/>
  <c r="H12" i="55"/>
  <c r="I12" i="55"/>
  <c r="J12" i="55"/>
  <c r="K12" i="55"/>
  <c r="E12" i="55"/>
  <c r="G12" i="55"/>
  <c r="F10" i="55"/>
  <c r="N10" i="55"/>
  <c r="H10" i="55"/>
  <c r="G10" i="55"/>
  <c r="J10" i="55"/>
  <c r="K10" i="55"/>
  <c r="E10" i="55"/>
  <c r="I10" i="55"/>
  <c r="L10" i="55"/>
  <c r="M10" i="55"/>
  <c r="N24" i="72"/>
  <c r="E24" i="72"/>
  <c r="J24" i="72"/>
  <c r="I24" i="72"/>
  <c r="M24" i="72"/>
  <c r="G20" i="72"/>
  <c r="F20" i="72"/>
  <c r="N16" i="72"/>
  <c r="F16" i="72"/>
  <c r="G16" i="72"/>
  <c r="J16" i="72"/>
  <c r="K16" i="72"/>
  <c r="F8" i="74"/>
  <c r="E8" i="74"/>
  <c r="F15" i="69"/>
  <c r="H15" i="69"/>
  <c r="K15" i="69"/>
  <c r="J9" i="69"/>
  <c r="G9" i="69"/>
  <c r="E30" i="23"/>
  <c r="F30" i="23"/>
  <c r="G30" i="23"/>
  <c r="H30" i="23"/>
  <c r="G26" i="23"/>
  <c r="E26" i="23"/>
  <c r="H26" i="23"/>
  <c r="E20" i="23"/>
  <c r="G20" i="23"/>
  <c r="E12" i="23"/>
  <c r="G12" i="23"/>
  <c r="I12" i="23"/>
  <c r="F12" i="23"/>
  <c r="E33" i="28"/>
  <c r="G33" i="28"/>
  <c r="E35" i="38"/>
  <c r="H35" i="38"/>
  <c r="F35" i="38"/>
  <c r="I35" i="38"/>
  <c r="E29" i="38"/>
  <c r="F29" i="38"/>
  <c r="I29" i="38"/>
  <c r="G29" i="38"/>
  <c r="E15" i="38"/>
  <c r="F15" i="38"/>
  <c r="F25" i="29"/>
  <c r="I25" i="29"/>
  <c r="G25" i="29"/>
  <c r="F15" i="25"/>
  <c r="E15" i="25"/>
  <c r="I10" i="33"/>
  <c r="I35" i="28"/>
  <c r="E18" i="33"/>
  <c r="E22" i="23"/>
  <c r="F20" i="24"/>
  <c r="H21" i="29"/>
  <c r="H14" i="33"/>
  <c r="I31" i="29"/>
  <c r="G15" i="38"/>
  <c r="I20" i="33"/>
  <c r="I30" i="23"/>
  <c r="I20" i="23"/>
  <c r="H11" i="69"/>
  <c r="E36" i="36"/>
  <c r="I36" i="36"/>
  <c r="H36" i="36"/>
  <c r="M11" i="62"/>
  <c r="I11" i="62"/>
  <c r="F14" i="72"/>
  <c r="L8" i="67"/>
  <c r="I24" i="34"/>
  <c r="H29" i="29"/>
  <c r="H16" i="33"/>
  <c r="I29" i="28"/>
  <c r="I19" i="29"/>
  <c r="I36" i="24"/>
  <c r="H12" i="33"/>
  <c r="G22" i="33"/>
  <c r="I11" i="28"/>
  <c r="H31" i="28"/>
  <c r="F11" i="39"/>
  <c r="I32" i="23"/>
  <c r="E10" i="23"/>
  <c r="F14" i="23"/>
  <c r="I9" i="69"/>
  <c r="I9" i="35"/>
  <c r="I16" i="34"/>
  <c r="G9" i="29"/>
  <c r="H33" i="29"/>
  <c r="G35" i="38"/>
  <c r="H22" i="33"/>
  <c r="H36" i="33"/>
  <c r="G21" i="28"/>
  <c r="I33" i="28"/>
  <c r="G12" i="34"/>
  <c r="F17" i="39"/>
  <c r="F28" i="34"/>
  <c r="E21" i="29"/>
  <c r="G20" i="24"/>
  <c r="G8" i="24"/>
  <c r="H31" i="38"/>
  <c r="E16" i="33"/>
  <c r="I22" i="33"/>
  <c r="E13" i="28"/>
  <c r="F21" i="28"/>
  <c r="F33" i="28"/>
  <c r="I19" i="39"/>
  <c r="E23" i="39"/>
  <c r="G35" i="39"/>
  <c r="I34" i="23"/>
  <c r="H18" i="64"/>
  <c r="I14" i="23"/>
  <c r="F22" i="23"/>
  <c r="K10" i="64"/>
  <c r="M16" i="64"/>
  <c r="E29" i="62"/>
  <c r="J22" i="72"/>
  <c r="F29" i="4"/>
  <c r="H29" i="4"/>
  <c r="F27" i="4"/>
  <c r="I27" i="4"/>
  <c r="E27" i="4"/>
  <c r="F23" i="4"/>
  <c r="I23" i="4"/>
  <c r="E23" i="4"/>
  <c r="F19" i="4"/>
  <c r="E19" i="4"/>
  <c r="F17" i="4"/>
  <c r="H17" i="4"/>
  <c r="F13" i="4"/>
  <c r="G13" i="4"/>
  <c r="F9" i="4"/>
  <c r="I9" i="4"/>
  <c r="E9" i="4"/>
  <c r="H9" i="4"/>
  <c r="H36" i="8"/>
  <c r="I36" i="8"/>
  <c r="F30" i="8"/>
  <c r="I30" i="8"/>
  <c r="G30" i="8"/>
  <c r="H24" i="8"/>
  <c r="I24" i="8"/>
  <c r="G24" i="8"/>
  <c r="E18" i="8"/>
  <c r="I18" i="8"/>
  <c r="G18" i="8"/>
  <c r="F16" i="8"/>
  <c r="G16" i="8"/>
  <c r="I16" i="8"/>
  <c r="E16" i="8"/>
  <c r="F14" i="8"/>
  <c r="I14" i="8"/>
  <c r="E14" i="8"/>
  <c r="F10" i="8"/>
  <c r="H10" i="8"/>
  <c r="G29" i="9"/>
  <c r="H29" i="9"/>
  <c r="G21" i="9"/>
  <c r="H21" i="9"/>
  <c r="G17" i="9"/>
  <c r="E17" i="9"/>
  <c r="F9" i="9"/>
  <c r="G9" i="9"/>
  <c r="H36" i="10"/>
  <c r="I36" i="10"/>
  <c r="G36" i="10"/>
  <c r="F30" i="10"/>
  <c r="I30" i="10"/>
  <c r="G30" i="10"/>
  <c r="H28" i="10"/>
  <c r="I28" i="10"/>
  <c r="G10" i="10"/>
  <c r="H10" i="10"/>
  <c r="G18" i="49"/>
  <c r="M18" i="49"/>
  <c r="E10" i="49"/>
  <c r="N10" i="49"/>
  <c r="E28" i="36"/>
  <c r="G28" i="36"/>
  <c r="H28" i="36"/>
  <c r="E26" i="36"/>
  <c r="I26" i="36"/>
  <c r="F26" i="36"/>
  <c r="G26" i="36"/>
  <c r="E20" i="36"/>
  <c r="I20" i="36"/>
  <c r="F20" i="36"/>
  <c r="G20" i="36"/>
  <c r="E18" i="36"/>
  <c r="H18" i="36"/>
  <c r="I18" i="36"/>
  <c r="F14" i="36"/>
  <c r="I14" i="36"/>
  <c r="E14" i="36"/>
  <c r="F12" i="36"/>
  <c r="G12" i="36"/>
  <c r="F35" i="22"/>
  <c r="I35" i="22"/>
  <c r="G35" i="22"/>
  <c r="E35" i="22"/>
  <c r="I21" i="22"/>
  <c r="H21" i="22"/>
  <c r="G21" i="22"/>
  <c r="G19" i="22"/>
  <c r="H19" i="22"/>
  <c r="E28" i="27"/>
  <c r="I28" i="27"/>
  <c r="E22" i="27"/>
  <c r="H22" i="27"/>
  <c r="E20" i="27"/>
  <c r="H20" i="27"/>
  <c r="F16" i="27"/>
  <c r="I16" i="27"/>
  <c r="G19" i="62"/>
  <c r="F19" i="62"/>
  <c r="F23" i="62"/>
  <c r="H23" i="62"/>
  <c r="H25" i="4"/>
  <c r="I34" i="2"/>
  <c r="I32" i="2"/>
  <c r="M21" i="47"/>
  <c r="L21" i="47"/>
  <c r="N21" i="47"/>
  <c r="I21" i="47"/>
  <c r="K21" i="47"/>
  <c r="H21" i="47"/>
  <c r="F35" i="26"/>
  <c r="G35" i="26"/>
  <c r="E35" i="26"/>
  <c r="F33" i="26"/>
  <c r="H33" i="26"/>
  <c r="F31" i="26"/>
  <c r="I31" i="26"/>
  <c r="G31" i="26"/>
  <c r="E31" i="26"/>
  <c r="F29" i="26"/>
  <c r="H29" i="26"/>
  <c r="F27" i="26"/>
  <c r="I27" i="26"/>
  <c r="G27" i="26"/>
  <c r="F23" i="26"/>
  <c r="H23" i="26"/>
  <c r="I23" i="26"/>
  <c r="F21" i="26"/>
  <c r="E21" i="26"/>
  <c r="F17" i="26"/>
  <c r="I17" i="26"/>
  <c r="E17" i="26"/>
  <c r="H17" i="26"/>
  <c r="E13" i="26"/>
  <c r="H13" i="26"/>
  <c r="E11" i="26"/>
  <c r="E37" i="26" s="1"/>
  <c r="G11" i="26"/>
  <c r="F18" i="69"/>
  <c r="I18" i="69"/>
  <c r="N11" i="47"/>
  <c r="I20" i="10"/>
  <c r="I34" i="10"/>
  <c r="H25" i="9"/>
  <c r="H12" i="8"/>
  <c r="G22" i="8"/>
  <c r="E12" i="8"/>
  <c r="G15" i="9"/>
  <c r="J18" i="59"/>
  <c r="I18" i="59"/>
  <c r="F18" i="59"/>
  <c r="L18" i="59"/>
  <c r="K16" i="59"/>
  <c r="N16" i="59"/>
  <c r="J14" i="59"/>
  <c r="E14" i="59"/>
  <c r="G14" i="59"/>
  <c r="K12" i="59"/>
  <c r="M12" i="59"/>
  <c r="F12" i="59"/>
  <c r="H12" i="59"/>
  <c r="I11" i="4"/>
  <c r="H12" i="52"/>
  <c r="G24" i="10"/>
  <c r="I22" i="8"/>
  <c r="G34" i="8"/>
  <c r="E15" i="4"/>
  <c r="G21" i="4"/>
  <c r="G29" i="4"/>
  <c r="I12" i="8"/>
  <c r="E10" i="8"/>
  <c r="G14" i="36"/>
  <c r="G16" i="36"/>
  <c r="G21" i="47"/>
  <c r="F19" i="47"/>
  <c r="I27" i="16"/>
  <c r="I25" i="17"/>
  <c r="I33" i="17"/>
  <c r="E36" i="4"/>
  <c r="I36" i="4"/>
  <c r="E34" i="4"/>
  <c r="H34" i="4"/>
  <c r="F34" i="4"/>
  <c r="E32" i="4"/>
  <c r="H32" i="4"/>
  <c r="E30" i="4"/>
  <c r="I30" i="4"/>
  <c r="G30" i="4"/>
  <c r="E28" i="4"/>
  <c r="F28" i="4"/>
  <c r="E24" i="4"/>
  <c r="I24" i="4"/>
  <c r="G24" i="4"/>
  <c r="E22" i="4"/>
  <c r="H22" i="4"/>
  <c r="I22" i="4"/>
  <c r="E18" i="4"/>
  <c r="G18" i="4"/>
  <c r="H18" i="4"/>
  <c r="F18" i="4"/>
  <c r="E16" i="4"/>
  <c r="I16" i="4"/>
  <c r="E14" i="4"/>
  <c r="H14" i="4"/>
  <c r="F14" i="4"/>
  <c r="E10" i="4"/>
  <c r="I10" i="4"/>
  <c r="G10" i="4"/>
  <c r="G25" i="8"/>
  <c r="H25" i="8"/>
  <c r="F17" i="8"/>
  <c r="E17" i="8"/>
  <c r="H17" i="8"/>
  <c r="E15" i="8"/>
  <c r="F15" i="8"/>
  <c r="E11" i="8"/>
  <c r="I11" i="8"/>
  <c r="E9" i="8"/>
  <c r="G9" i="8"/>
  <c r="F30" i="9"/>
  <c r="I30" i="9"/>
  <c r="G30" i="9"/>
  <c r="F18" i="9"/>
  <c r="H18" i="9"/>
  <c r="I18" i="9"/>
  <c r="G18" i="9"/>
  <c r="H16" i="9"/>
  <c r="F16" i="9"/>
  <c r="E15" i="10"/>
  <c r="I15" i="10"/>
  <c r="F15" i="10"/>
  <c r="E11" i="10"/>
  <c r="I11" i="10"/>
  <c r="F23" i="47"/>
  <c r="G23" i="47"/>
  <c r="K15" i="47"/>
  <c r="N15" i="47"/>
  <c r="K29" i="52"/>
  <c r="I29" i="52"/>
  <c r="F27" i="52"/>
  <c r="M27" i="52"/>
  <c r="L25" i="57"/>
  <c r="I25" i="57"/>
  <c r="I31" i="2"/>
  <c r="I11" i="2"/>
  <c r="I9" i="50"/>
  <c r="E9" i="50"/>
  <c r="J9" i="50"/>
  <c r="K9" i="50"/>
  <c r="M9" i="50"/>
  <c r="L9" i="50"/>
  <c r="H9" i="50"/>
  <c r="N9" i="50"/>
  <c r="G9" i="50"/>
  <c r="F9" i="50"/>
  <c r="G11" i="50"/>
  <c r="H11" i="50"/>
  <c r="I11" i="50"/>
  <c r="E11" i="50"/>
  <c r="K11" i="50"/>
  <c r="J11" i="50"/>
  <c r="L11" i="50"/>
  <c r="M11" i="50"/>
  <c r="N11" i="50"/>
  <c r="F11" i="50"/>
  <c r="M13" i="50"/>
  <c r="F13" i="50"/>
  <c r="N13" i="50"/>
  <c r="G13" i="50"/>
  <c r="I13" i="50"/>
  <c r="E13" i="50"/>
  <c r="H13" i="50"/>
  <c r="K13" i="50"/>
  <c r="J13" i="50"/>
  <c r="L13" i="50"/>
  <c r="K15" i="50"/>
  <c r="M15" i="50"/>
  <c r="L15" i="50"/>
  <c r="G15" i="50"/>
  <c r="F15" i="50"/>
  <c r="J15" i="50"/>
  <c r="H15" i="50"/>
  <c r="N15" i="50"/>
  <c r="I15" i="50"/>
  <c r="E15" i="50"/>
  <c r="I17" i="50"/>
  <c r="E17" i="50"/>
  <c r="K17" i="50"/>
  <c r="J17" i="50"/>
  <c r="M17" i="50"/>
  <c r="L17" i="50"/>
  <c r="F17" i="50"/>
  <c r="G17" i="50"/>
  <c r="N17" i="50"/>
  <c r="H17" i="50"/>
  <c r="G19" i="50"/>
  <c r="I19" i="50"/>
  <c r="H19" i="50"/>
  <c r="E19" i="50"/>
  <c r="K19" i="50"/>
  <c r="M19" i="50"/>
  <c r="F19" i="50"/>
  <c r="N19" i="50"/>
  <c r="J19" i="50"/>
  <c r="L19" i="50"/>
  <c r="M19" i="55"/>
  <c r="G19" i="55"/>
  <c r="F19" i="55"/>
  <c r="N19" i="55"/>
  <c r="I19" i="55"/>
  <c r="E19" i="55"/>
  <c r="H19" i="55"/>
  <c r="J19" i="55"/>
  <c r="K19" i="55"/>
  <c r="L19" i="55"/>
  <c r="G17" i="55"/>
  <c r="I17" i="55"/>
  <c r="E17" i="55"/>
  <c r="H17" i="55"/>
  <c r="K17" i="55"/>
  <c r="J17" i="55"/>
  <c r="F17" i="55"/>
  <c r="L17" i="55"/>
  <c r="M17" i="55"/>
  <c r="N17" i="55"/>
  <c r="I15" i="55"/>
  <c r="E15" i="55"/>
  <c r="K15" i="55"/>
  <c r="J15" i="55"/>
  <c r="M15" i="55"/>
  <c r="F15" i="55"/>
  <c r="H15" i="55"/>
  <c r="N15" i="55"/>
  <c r="G15" i="55"/>
  <c r="L15" i="55"/>
  <c r="K13" i="55"/>
  <c r="M13" i="55"/>
  <c r="L13" i="55"/>
  <c r="G13" i="55"/>
  <c r="H13" i="55"/>
  <c r="I13" i="55"/>
  <c r="J13" i="55"/>
  <c r="N13" i="55"/>
  <c r="F13" i="55"/>
  <c r="E13" i="55"/>
  <c r="M11" i="55"/>
  <c r="F11" i="55"/>
  <c r="N11" i="55"/>
  <c r="G11" i="55"/>
  <c r="I11" i="55"/>
  <c r="E11" i="55"/>
  <c r="J11" i="55"/>
  <c r="H11" i="55"/>
  <c r="K11" i="55"/>
  <c r="L11" i="55"/>
  <c r="G9" i="55"/>
  <c r="H9" i="55"/>
  <c r="I9" i="55"/>
  <c r="E9" i="55"/>
  <c r="K9" i="55"/>
  <c r="L9" i="55"/>
  <c r="N9" i="55"/>
  <c r="J9" i="55"/>
  <c r="M9" i="55"/>
  <c r="F9" i="55"/>
  <c r="H25" i="57"/>
  <c r="M23" i="57"/>
  <c r="G11" i="22"/>
  <c r="H11" i="22"/>
  <c r="H8" i="27"/>
  <c r="H10" i="52"/>
  <c r="N8" i="52"/>
  <c r="E10" i="36"/>
  <c r="L10" i="59"/>
  <c r="K10" i="59"/>
  <c r="N10" i="59"/>
  <c r="I10" i="59"/>
  <c r="E8" i="59"/>
  <c r="G9" i="22"/>
  <c r="E8" i="37"/>
  <c r="G8" i="37"/>
  <c r="A3" i="66"/>
  <c r="A3" i="72"/>
  <c r="A2" i="52"/>
  <c r="A2" i="3"/>
  <c r="G8" i="55"/>
  <c r="J8" i="55"/>
  <c r="N8" i="55"/>
  <c r="I8" i="55"/>
  <c r="L8" i="55"/>
  <c r="E8" i="55"/>
  <c r="L11" i="52"/>
  <c r="H11" i="52"/>
  <c r="L10" i="52"/>
  <c r="N9" i="52"/>
  <c r="J9" i="52"/>
  <c r="F9" i="52"/>
  <c r="E9" i="52"/>
  <c r="I8" i="52"/>
  <c r="L8" i="52"/>
  <c r="H8" i="52"/>
  <c r="G10" i="36"/>
  <c r="H10" i="36"/>
  <c r="E9" i="31"/>
  <c r="H9" i="26"/>
  <c r="F8" i="36"/>
  <c r="E8" i="36"/>
  <c r="G8" i="36"/>
  <c r="F8" i="49"/>
  <c r="M8" i="49"/>
  <c r="H8" i="49"/>
  <c r="J8" i="49"/>
  <c r="G8" i="50"/>
  <c r="H8" i="50"/>
  <c r="L8" i="50"/>
  <c r="M8" i="50"/>
  <c r="F8" i="50"/>
  <c r="J8" i="50"/>
  <c r="K8" i="50"/>
  <c r="E8" i="50"/>
  <c r="N9" i="47"/>
  <c r="H8" i="10"/>
  <c r="E8" i="8"/>
  <c r="A2" i="71"/>
  <c r="B5" i="21"/>
  <c r="N29" i="67"/>
  <c r="E29" i="67"/>
  <c r="N21" i="67"/>
  <c r="M21" i="67"/>
  <c r="J21" i="67"/>
  <c r="M15" i="67"/>
  <c r="L15" i="67"/>
  <c r="E15" i="67"/>
  <c r="N15" i="67"/>
  <c r="K15" i="67"/>
  <c r="F16" i="69"/>
  <c r="K16" i="69"/>
  <c r="I16" i="69"/>
  <c r="L16" i="69"/>
  <c r="K11" i="67"/>
  <c r="N24" i="52"/>
  <c r="K24" i="52"/>
  <c r="H24" i="52"/>
  <c r="L24" i="52"/>
  <c r="G24" i="52"/>
  <c r="E24" i="52"/>
  <c r="I24" i="52"/>
  <c r="M24" i="52"/>
  <c r="F24" i="52"/>
  <c r="F18" i="52"/>
  <c r="K18" i="52"/>
  <c r="N10" i="52"/>
  <c r="M10" i="52"/>
  <c r="I10" i="52"/>
  <c r="F10" i="52"/>
  <c r="E13" i="23"/>
  <c r="G13" i="23"/>
  <c r="F36" i="28"/>
  <c r="E36" i="28"/>
  <c r="H36" i="28"/>
  <c r="F28" i="28"/>
  <c r="G28" i="28"/>
  <c r="E26" i="38"/>
  <c r="H26" i="38"/>
  <c r="F10" i="38"/>
  <c r="E10" i="38"/>
  <c r="H13" i="67"/>
  <c r="G19" i="33"/>
  <c r="G12" i="47"/>
  <c r="N12" i="47"/>
  <c r="H12" i="47"/>
  <c r="J22" i="57"/>
  <c r="L22" i="57"/>
  <c r="E24" i="22"/>
  <c r="F24" i="22"/>
  <c r="F33" i="27"/>
  <c r="I33" i="27"/>
  <c r="F27" i="27"/>
  <c r="E27" i="27"/>
  <c r="I27" i="27"/>
  <c r="F19" i="27"/>
  <c r="I19" i="27"/>
  <c r="H19" i="27"/>
  <c r="E11" i="27"/>
  <c r="F11" i="27"/>
  <c r="E36" i="32"/>
  <c r="F36" i="32"/>
  <c r="E28" i="32"/>
  <c r="F28" i="32"/>
  <c r="M20" i="62"/>
  <c r="G20" i="62"/>
  <c r="F8" i="64"/>
  <c r="I8" i="64"/>
  <c r="L8" i="64"/>
  <c r="K14" i="52"/>
  <c r="F12" i="52"/>
  <c r="F14" i="52"/>
  <c r="I27" i="33"/>
  <c r="H14" i="38"/>
  <c r="G22" i="38"/>
  <c r="E22" i="28"/>
  <c r="G12" i="22"/>
  <c r="F17" i="23"/>
  <c r="G16" i="69"/>
  <c r="M30" i="57"/>
  <c r="J29" i="67"/>
  <c r="F8" i="8"/>
  <c r="I8" i="8"/>
  <c r="G8" i="8"/>
  <c r="G8" i="22"/>
  <c r="E8" i="22"/>
  <c r="F8" i="25"/>
  <c r="H8" i="25"/>
  <c r="H23" i="67"/>
  <c r="L23" i="67"/>
  <c r="K23" i="67"/>
  <c r="N23" i="67"/>
  <c r="E23" i="67"/>
  <c r="J23" i="67"/>
  <c r="N28" i="52"/>
  <c r="E28" i="52"/>
  <c r="I28" i="52"/>
  <c r="M28" i="52"/>
  <c r="H28" i="52"/>
  <c r="L28" i="52"/>
  <c r="K28" i="52"/>
  <c r="F28" i="52"/>
  <c r="J28" i="52"/>
  <c r="G16" i="52"/>
  <c r="K16" i="52"/>
  <c r="H16" i="52"/>
  <c r="F23" i="23"/>
  <c r="I23" i="23"/>
  <c r="H23" i="23"/>
  <c r="F11" i="23"/>
  <c r="H11" i="23"/>
  <c r="G11" i="23"/>
  <c r="F12" i="28"/>
  <c r="I12" i="28"/>
  <c r="E31" i="33"/>
  <c r="F31" i="33"/>
  <c r="I31" i="33"/>
  <c r="E24" i="38"/>
  <c r="H24" i="38"/>
  <c r="F24" i="38"/>
  <c r="H9" i="33"/>
  <c r="H23" i="33"/>
  <c r="F9" i="23"/>
  <c r="E17" i="23"/>
  <c r="I16" i="52"/>
  <c r="L12" i="57"/>
  <c r="F12" i="57"/>
  <c r="E20" i="22"/>
  <c r="H20" i="22"/>
  <c r="I20" i="22"/>
  <c r="E16" i="22"/>
  <c r="F16" i="22"/>
  <c r="G16" i="22"/>
  <c r="F31" i="27"/>
  <c r="G31" i="27"/>
  <c r="E31" i="27"/>
  <c r="H31" i="27"/>
  <c r="F23" i="27"/>
  <c r="I23" i="27"/>
  <c r="G23" i="27"/>
  <c r="H23" i="27"/>
  <c r="E23" i="27"/>
  <c r="E15" i="27"/>
  <c r="H15" i="27"/>
  <c r="F15" i="27"/>
  <c r="E34" i="32"/>
  <c r="F34" i="32"/>
  <c r="H34" i="32"/>
  <c r="E26" i="32"/>
  <c r="F26" i="32"/>
  <c r="I24" i="62"/>
  <c r="K24" i="62"/>
  <c r="H32" i="38"/>
  <c r="H26" i="28"/>
  <c r="E30" i="38"/>
  <c r="E32" i="28"/>
  <c r="G36" i="28"/>
  <c r="I12" i="22"/>
  <c r="G29" i="23"/>
  <c r="I36" i="32"/>
  <c r="I8" i="59"/>
  <c r="K15" i="49"/>
  <c r="L15" i="49"/>
  <c r="F34" i="21"/>
  <c r="I34" i="21"/>
  <c r="F32" i="21"/>
  <c r="G32" i="21"/>
  <c r="F30" i="21"/>
  <c r="E30" i="21"/>
  <c r="F28" i="21"/>
  <c r="G28" i="21"/>
  <c r="I28" i="21"/>
  <c r="F24" i="21"/>
  <c r="I24" i="21"/>
  <c r="E24" i="21"/>
  <c r="G24" i="21"/>
  <c r="F22" i="21"/>
  <c r="E22" i="21"/>
  <c r="F20" i="21"/>
  <c r="G20" i="21"/>
  <c r="H20" i="21"/>
  <c r="F18" i="21"/>
  <c r="I18" i="21"/>
  <c r="F16" i="21"/>
  <c r="G16" i="21"/>
  <c r="I16" i="21"/>
  <c r="E16" i="21"/>
  <c r="F14" i="21"/>
  <c r="I14" i="21"/>
  <c r="F12" i="21"/>
  <c r="I12" i="21"/>
  <c r="E12" i="21"/>
  <c r="G12" i="21"/>
  <c r="F10" i="21"/>
  <c r="E10" i="21"/>
  <c r="I18" i="31"/>
  <c r="E12" i="62"/>
  <c r="I12" i="62"/>
  <c r="M12" i="62"/>
  <c r="J12" i="62"/>
  <c r="N25" i="67"/>
  <c r="E25" i="67"/>
  <c r="M25" i="67"/>
  <c r="G25" i="67"/>
  <c r="N17" i="67"/>
  <c r="G17" i="67"/>
  <c r="H17" i="67"/>
  <c r="F17" i="67"/>
  <c r="J17" i="67"/>
  <c r="G9" i="67"/>
  <c r="K9" i="67"/>
  <c r="N9" i="67"/>
  <c r="N26" i="52"/>
  <c r="J26" i="52"/>
  <c r="E26" i="52"/>
  <c r="I26" i="52"/>
  <c r="M26" i="52"/>
  <c r="F26" i="52"/>
  <c r="I20" i="52"/>
  <c r="M20" i="52"/>
  <c r="F20" i="52"/>
  <c r="J20" i="52"/>
  <c r="H20" i="52"/>
  <c r="L20" i="52"/>
  <c r="N12" i="52"/>
  <c r="J12" i="52"/>
  <c r="F33" i="23"/>
  <c r="G33" i="23"/>
  <c r="H25" i="23"/>
  <c r="I25" i="23"/>
  <c r="F19" i="23"/>
  <c r="H19" i="23"/>
  <c r="G19" i="23"/>
  <c r="F18" i="28"/>
  <c r="H18" i="28"/>
  <c r="E29" i="33"/>
  <c r="F29" i="33"/>
  <c r="E25" i="33"/>
  <c r="F25" i="33"/>
  <c r="E21" i="33"/>
  <c r="F21" i="33"/>
  <c r="E15" i="33"/>
  <c r="I15" i="33"/>
  <c r="F15" i="33"/>
  <c r="F11" i="33"/>
  <c r="G11" i="33"/>
  <c r="F34" i="38"/>
  <c r="E34" i="38"/>
  <c r="I26" i="28"/>
  <c r="F15" i="23"/>
  <c r="E19" i="23"/>
  <c r="L26" i="52"/>
  <c r="M28" i="47"/>
  <c r="G28" i="47"/>
  <c r="J28" i="47"/>
  <c r="K28" i="47"/>
  <c r="F9" i="49"/>
  <c r="L9" i="49"/>
  <c r="M9" i="49"/>
  <c r="H9" i="49"/>
  <c r="N9" i="49"/>
  <c r="K9" i="49"/>
  <c r="E9" i="49"/>
  <c r="M24" i="57"/>
  <c r="J24" i="57"/>
  <c r="K16" i="57"/>
  <c r="G16" i="57"/>
  <c r="E14" i="22"/>
  <c r="F14" i="22"/>
  <c r="G14" i="22"/>
  <c r="F35" i="27"/>
  <c r="E35" i="27"/>
  <c r="G35" i="27"/>
  <c r="F29" i="27"/>
  <c r="E29" i="27"/>
  <c r="G29" i="27"/>
  <c r="F21" i="27"/>
  <c r="E21" i="27"/>
  <c r="G21" i="27"/>
  <c r="F17" i="27"/>
  <c r="I17" i="27"/>
  <c r="E9" i="27"/>
  <c r="H9" i="27"/>
  <c r="E32" i="32"/>
  <c r="H32" i="32"/>
  <c r="I32" i="32"/>
  <c r="E24" i="32"/>
  <c r="H24" i="32"/>
  <c r="K16" i="62"/>
  <c r="M16" i="62"/>
  <c r="L16" i="62"/>
  <c r="H16" i="62"/>
  <c r="N29" i="72"/>
  <c r="J29" i="72"/>
  <c r="I29" i="72"/>
  <c r="J11" i="67"/>
  <c r="K12" i="52"/>
  <c r="I21" i="33"/>
  <c r="G36" i="38"/>
  <c r="H31" i="33"/>
  <c r="N17" i="49"/>
  <c r="I25" i="27"/>
  <c r="J9" i="67"/>
  <c r="N10" i="62"/>
  <c r="J8" i="52"/>
  <c r="F8" i="52"/>
  <c r="M8" i="52"/>
  <c r="G12" i="28"/>
  <c r="H20" i="28"/>
  <c r="H32" i="28"/>
  <c r="H29" i="24"/>
  <c r="G24" i="38"/>
  <c r="E9" i="33"/>
  <c r="I18" i="28"/>
  <c r="E28" i="28"/>
  <c r="I36" i="28"/>
  <c r="G26" i="32"/>
  <c r="I9" i="27"/>
  <c r="H16" i="21"/>
  <c r="E18" i="21"/>
  <c r="G27" i="27"/>
  <c r="K8" i="64"/>
  <c r="J24" i="52"/>
  <c r="K26" i="52"/>
  <c r="I21" i="67"/>
  <c r="N27" i="67"/>
  <c r="H27" i="67"/>
  <c r="N19" i="67"/>
  <c r="E19" i="67"/>
  <c r="J19" i="67"/>
  <c r="I19" i="67"/>
  <c r="L19" i="67"/>
  <c r="E13" i="67"/>
  <c r="J13" i="67"/>
  <c r="K13" i="67"/>
  <c r="F9" i="67"/>
  <c r="I30" i="52"/>
  <c r="F30" i="52"/>
  <c r="M30" i="52"/>
  <c r="J30" i="52"/>
  <c r="E30" i="52"/>
  <c r="G30" i="52"/>
  <c r="N30" i="52"/>
  <c r="K30" i="52"/>
  <c r="H30" i="52"/>
  <c r="N22" i="52"/>
  <c r="K22" i="52"/>
  <c r="F22" i="52"/>
  <c r="G22" i="52"/>
  <c r="J22" i="52"/>
  <c r="H14" i="52"/>
  <c r="G14" i="52"/>
  <c r="I14" i="52"/>
  <c r="E14" i="52"/>
  <c r="E21" i="23"/>
  <c r="G21" i="23"/>
  <c r="F32" i="28"/>
  <c r="G32" i="28"/>
  <c r="F24" i="28"/>
  <c r="I24" i="28"/>
  <c r="E24" i="28"/>
  <c r="H24" i="28"/>
  <c r="F16" i="38"/>
  <c r="E16" i="38"/>
  <c r="G16" i="38"/>
  <c r="E10" i="52"/>
  <c r="G27" i="33"/>
  <c r="H27" i="33"/>
  <c r="F21" i="23"/>
  <c r="I27" i="67"/>
  <c r="M20" i="47"/>
  <c r="G20" i="47"/>
  <c r="J20" i="47"/>
  <c r="H20" i="47"/>
  <c r="G17" i="49"/>
  <c r="I17" i="49"/>
  <c r="K17" i="49"/>
  <c r="H17" i="49"/>
  <c r="E17" i="49"/>
  <c r="F20" i="57"/>
  <c r="H20" i="57"/>
  <c r="M20" i="57"/>
  <c r="E22" i="22"/>
  <c r="G22" i="22"/>
  <c r="E13" i="27"/>
  <c r="I13" i="27"/>
  <c r="E28" i="62"/>
  <c r="G28" i="62"/>
  <c r="H28" i="62"/>
  <c r="H12" i="57"/>
  <c r="F11" i="67"/>
  <c r="M10" i="62"/>
  <c r="E8" i="64"/>
  <c r="J14" i="52"/>
  <c r="I11" i="67"/>
  <c r="G10" i="62"/>
  <c r="J12" i="57"/>
  <c r="K8" i="52"/>
  <c r="E8" i="52"/>
  <c r="G10" i="52"/>
  <c r="L12" i="52"/>
  <c r="G12" i="52"/>
  <c r="G23" i="33"/>
  <c r="G31" i="33"/>
  <c r="F33" i="33"/>
  <c r="H14" i="28"/>
  <c r="G24" i="28"/>
  <c r="I28" i="28"/>
  <c r="G24" i="22"/>
  <c r="E18" i="69"/>
  <c r="I26" i="32"/>
  <c r="H16" i="22"/>
  <c r="I15" i="49"/>
  <c r="J17" i="49"/>
  <c r="I31" i="27"/>
  <c r="I12" i="38"/>
  <c r="J18" i="52"/>
  <c r="G26" i="52"/>
  <c r="H25" i="67"/>
  <c r="G19" i="67"/>
  <c r="I27" i="17"/>
  <c r="I35" i="17"/>
  <c r="I37" i="17"/>
  <c r="G30" i="27"/>
  <c r="I9" i="22"/>
  <c r="A2" i="47"/>
  <c r="H30" i="27"/>
  <c r="E21" i="62"/>
  <c r="I15" i="52"/>
  <c r="H15" i="52"/>
  <c r="E33" i="31"/>
  <c r="F33" i="31"/>
  <c r="F27" i="31"/>
  <c r="H27" i="31"/>
  <c r="F15" i="31"/>
  <c r="H15" i="31"/>
  <c r="E34" i="36"/>
  <c r="H34" i="36"/>
  <c r="E32" i="36"/>
  <c r="H32" i="36"/>
  <c r="E28" i="67"/>
  <c r="H28" i="67"/>
  <c r="K26" i="67"/>
  <c r="F26" i="67"/>
  <c r="I36" i="16"/>
  <c r="I32" i="17"/>
  <c r="N29" i="57"/>
  <c r="G29" i="57"/>
  <c r="K29" i="57"/>
  <c r="F29" i="57"/>
  <c r="J29" i="57"/>
  <c r="N27" i="57"/>
  <c r="M27" i="57"/>
  <c r="F27" i="57"/>
  <c r="E27" i="57"/>
  <c r="N25" i="57"/>
  <c r="J25" i="57"/>
  <c r="G25" i="57"/>
  <c r="K25" i="57"/>
  <c r="F25" i="57"/>
  <c r="N23" i="57"/>
  <c r="F23" i="57"/>
  <c r="J23" i="57"/>
  <c r="G23" i="57"/>
  <c r="K23" i="57"/>
  <c r="K21" i="57"/>
  <c r="J21" i="57"/>
  <c r="F8" i="31"/>
  <c r="I8" i="31"/>
  <c r="I25" i="22"/>
  <c r="F25" i="22"/>
  <c r="E34" i="27"/>
  <c r="H34" i="27"/>
  <c r="E32" i="27"/>
  <c r="H32" i="27"/>
  <c r="E26" i="27"/>
  <c r="H26" i="27"/>
  <c r="E18" i="27"/>
  <c r="H18" i="27"/>
  <c r="F12" i="27"/>
  <c r="G12" i="27"/>
  <c r="I12" i="27"/>
  <c r="F10" i="27"/>
  <c r="G10" i="27"/>
  <c r="F33" i="32"/>
  <c r="I33" i="32"/>
  <c r="E19" i="62"/>
  <c r="H19" i="62"/>
  <c r="L14" i="62"/>
  <c r="E14" i="62"/>
  <c r="H14" i="62"/>
  <c r="F27" i="38"/>
  <c r="I27" i="38"/>
  <c r="F25" i="38"/>
  <c r="E25" i="38"/>
  <c r="G25" i="38"/>
  <c r="F23" i="38"/>
  <c r="G23" i="38"/>
  <c r="I23" i="38"/>
  <c r="F21" i="38"/>
  <c r="E21" i="38"/>
  <c r="G21" i="38"/>
  <c r="E13" i="38"/>
  <c r="H13" i="38"/>
  <c r="F13" i="38"/>
  <c r="E11" i="38"/>
  <c r="F11" i="38"/>
  <c r="E14" i="24"/>
  <c r="F14" i="24"/>
  <c r="H14" i="24"/>
  <c r="E10" i="24"/>
  <c r="F10" i="24"/>
  <c r="I34" i="16"/>
  <c r="G8" i="4"/>
  <c r="E8" i="4"/>
  <c r="I8" i="4"/>
  <c r="J13" i="57"/>
  <c r="I22" i="27"/>
  <c r="E25" i="22"/>
  <c r="A2" i="57"/>
  <c r="E33" i="32"/>
  <c r="G14" i="27"/>
  <c r="H29" i="57"/>
  <c r="L21" i="57"/>
  <c r="M25" i="57"/>
  <c r="I28" i="17"/>
  <c r="J11" i="49"/>
  <c r="M11" i="49"/>
  <c r="A2" i="51"/>
  <c r="A2" i="62"/>
  <c r="I28" i="2"/>
  <c r="F19" i="21"/>
  <c r="G19" i="21"/>
  <c r="M30" i="72"/>
  <c r="F30" i="72"/>
  <c r="E30" i="72"/>
  <c r="J30" i="72"/>
  <c r="I30" i="72"/>
  <c r="N28" i="72"/>
  <c r="J28" i="72"/>
  <c r="K28" i="72"/>
  <c r="N26" i="72"/>
  <c r="M26" i="72"/>
  <c r="E26" i="72"/>
  <c r="H26" i="72"/>
  <c r="I26" i="72"/>
  <c r="L26" i="72"/>
  <c r="G24" i="72"/>
  <c r="H24" i="72"/>
  <c r="K24" i="72"/>
  <c r="L24" i="72"/>
  <c r="N22" i="72"/>
  <c r="E22" i="72"/>
  <c r="I22" i="72"/>
  <c r="H22" i="72"/>
  <c r="M22" i="72"/>
  <c r="L22" i="72"/>
  <c r="N20" i="72"/>
  <c r="K20" i="72"/>
  <c r="J20" i="72"/>
  <c r="L18" i="72"/>
  <c r="N18" i="72"/>
  <c r="E18" i="72"/>
  <c r="I18" i="72"/>
  <c r="M18" i="72"/>
  <c r="H18" i="72"/>
  <c r="M16" i="72"/>
  <c r="H16" i="72"/>
  <c r="E16" i="72"/>
  <c r="L16" i="72"/>
  <c r="I16" i="72"/>
  <c r="I31" i="16"/>
  <c r="I30" i="17"/>
  <c r="I27" i="18"/>
  <c r="I29" i="18"/>
  <c r="I31" i="18"/>
  <c r="I33" i="18"/>
  <c r="I35" i="18"/>
  <c r="I37" i="18"/>
  <c r="I9" i="20"/>
  <c r="I11" i="20"/>
  <c r="I13" i="20"/>
  <c r="I15" i="20"/>
  <c r="I19" i="20"/>
  <c r="I21" i="20"/>
  <c r="I23" i="20"/>
  <c r="I25" i="20"/>
  <c r="I27" i="20"/>
  <c r="I29" i="20"/>
  <c r="I31" i="20"/>
  <c r="I33" i="20"/>
  <c r="I35" i="20"/>
  <c r="I37" i="20"/>
  <c r="I15" i="2"/>
  <c r="I13" i="2"/>
  <c r="I25" i="16"/>
  <c r="I23" i="17"/>
  <c r="I34" i="17"/>
  <c r="I27" i="2"/>
  <c r="I24" i="17"/>
  <c r="I24" i="2"/>
  <c r="I16" i="2"/>
  <c r="I28" i="16"/>
  <c r="I30" i="16"/>
  <c r="F17" i="59"/>
  <c r="M17" i="59"/>
  <c r="I17" i="59"/>
  <c r="G17" i="59"/>
  <c r="N17" i="59"/>
  <c r="E17" i="59"/>
  <c r="L17" i="59"/>
  <c r="H11" i="59"/>
  <c r="F11" i="59"/>
  <c r="M11" i="59"/>
  <c r="E11" i="59"/>
  <c r="G11" i="59"/>
  <c r="E32" i="29"/>
  <c r="G32" i="29"/>
  <c r="F33" i="4"/>
  <c r="H33" i="4"/>
  <c r="F29" i="36"/>
  <c r="E29" i="36"/>
  <c r="I29" i="36"/>
  <c r="F27" i="36"/>
  <c r="H27" i="36"/>
  <c r="E27" i="36"/>
  <c r="F25" i="36"/>
  <c r="H25" i="36"/>
  <c r="G25" i="36"/>
  <c r="E25" i="36"/>
  <c r="I25" i="36"/>
  <c r="F23" i="36"/>
  <c r="I23" i="36"/>
  <c r="F21" i="36"/>
  <c r="I21" i="36"/>
  <c r="H21" i="36"/>
  <c r="F19" i="36"/>
  <c r="H19" i="36"/>
  <c r="G19" i="36"/>
  <c r="E19" i="36"/>
  <c r="F17" i="36"/>
  <c r="E17" i="36"/>
  <c r="G17" i="36"/>
  <c r="I17" i="36"/>
  <c r="E15" i="36"/>
  <c r="H15" i="36"/>
  <c r="G15" i="36"/>
  <c r="E13" i="36"/>
  <c r="G13" i="36"/>
  <c r="I13" i="36"/>
  <c r="E11" i="36"/>
  <c r="F11" i="36"/>
  <c r="E9" i="36"/>
  <c r="F9" i="36"/>
  <c r="H9" i="36"/>
  <c r="G9" i="36"/>
  <c r="I9" i="36"/>
  <c r="E36" i="22"/>
  <c r="F36" i="22"/>
  <c r="H36" i="22"/>
  <c r="G36" i="22"/>
  <c r="E34" i="22"/>
  <c r="F34" i="22"/>
  <c r="E30" i="22"/>
  <c r="G30" i="22"/>
  <c r="F34" i="40"/>
  <c r="E34" i="40"/>
  <c r="G34" i="40"/>
  <c r="H34" i="40"/>
  <c r="F32" i="40"/>
  <c r="E32" i="40"/>
  <c r="F30" i="40"/>
  <c r="G30" i="40"/>
  <c r="I30" i="40"/>
  <c r="H30" i="40"/>
  <c r="F28" i="40"/>
  <c r="H28" i="40"/>
  <c r="E28" i="40"/>
  <c r="I28" i="40"/>
  <c r="E34" i="31"/>
  <c r="I34" i="31"/>
  <c r="E24" i="31"/>
  <c r="G24" i="31"/>
  <c r="H12" i="31"/>
  <c r="F12" i="31"/>
  <c r="F10" i="31"/>
  <c r="H10" i="31"/>
  <c r="F35" i="36"/>
  <c r="H35" i="36"/>
  <c r="E35" i="36"/>
  <c r="F33" i="36"/>
  <c r="G33" i="36"/>
  <c r="I33" i="36"/>
  <c r="E33" i="36"/>
  <c r="F31" i="36"/>
  <c r="I31" i="36"/>
  <c r="G8" i="40"/>
  <c r="H36" i="29"/>
  <c r="I9" i="21"/>
  <c r="I15" i="59"/>
  <c r="K19" i="59"/>
  <c r="F14" i="40"/>
  <c r="I34" i="40"/>
  <c r="F36" i="29"/>
  <c r="H29" i="36"/>
  <c r="G14" i="49"/>
  <c r="H15" i="21"/>
  <c r="K9" i="59"/>
  <c r="J11" i="59"/>
  <c r="K15" i="59"/>
  <c r="H17" i="59"/>
  <c r="G19" i="59"/>
  <c r="N19" i="59"/>
  <c r="E19" i="59"/>
  <c r="L19" i="59"/>
  <c r="H19" i="59"/>
  <c r="F19" i="59"/>
  <c r="M19" i="59"/>
  <c r="F13" i="59"/>
  <c r="M13" i="59"/>
  <c r="I13" i="59"/>
  <c r="L13" i="59"/>
  <c r="G13" i="59"/>
  <c r="N13" i="59"/>
  <c r="E13" i="59"/>
  <c r="E35" i="21"/>
  <c r="I35" i="21"/>
  <c r="M24" i="47"/>
  <c r="K24" i="47"/>
  <c r="G24" i="47"/>
  <c r="J24" i="47"/>
  <c r="M16" i="47"/>
  <c r="L16" i="47"/>
  <c r="K16" i="47"/>
  <c r="G16" i="47"/>
  <c r="G13" i="49"/>
  <c r="F13" i="49"/>
  <c r="I13" i="49"/>
  <c r="N29" i="52"/>
  <c r="G29" i="52"/>
  <c r="F29" i="52"/>
  <c r="E29" i="52"/>
  <c r="M29" i="52"/>
  <c r="L29" i="52"/>
  <c r="N27" i="52"/>
  <c r="I27" i="52"/>
  <c r="E27" i="52"/>
  <c r="J27" i="52"/>
  <c r="N25" i="52"/>
  <c r="K25" i="52"/>
  <c r="I25" i="52"/>
  <c r="G25" i="52"/>
  <c r="E25" i="52"/>
  <c r="L25" i="52"/>
  <c r="J25" i="52"/>
  <c r="H25" i="52"/>
  <c r="N23" i="52"/>
  <c r="M23" i="52"/>
  <c r="K23" i="52"/>
  <c r="I23" i="52"/>
  <c r="L23" i="52"/>
  <c r="G23" i="52"/>
  <c r="J23" i="52"/>
  <c r="E23" i="52"/>
  <c r="H23" i="52"/>
  <c r="N21" i="52"/>
  <c r="M21" i="52"/>
  <c r="J21" i="52"/>
  <c r="K21" i="52"/>
  <c r="L21" i="52"/>
  <c r="I21" i="52"/>
  <c r="G21" i="52"/>
  <c r="H21" i="52"/>
  <c r="E21" i="52"/>
  <c r="F21" i="52"/>
  <c r="N19" i="52"/>
  <c r="M19" i="52"/>
  <c r="L19" i="52"/>
  <c r="K19" i="52"/>
  <c r="J19" i="52"/>
  <c r="I19" i="52"/>
  <c r="H19" i="52"/>
  <c r="E19" i="52"/>
  <c r="G19" i="52"/>
  <c r="F19" i="52"/>
  <c r="N17" i="52"/>
  <c r="I17" i="52"/>
  <c r="F17" i="52"/>
  <c r="E17" i="52"/>
  <c r="N15" i="52"/>
  <c r="G15" i="52"/>
  <c r="E15" i="52"/>
  <c r="J15" i="52"/>
  <c r="L15" i="52"/>
  <c r="M15" i="52"/>
  <c r="H13" i="52"/>
  <c r="F13" i="52"/>
  <c r="G13" i="52"/>
  <c r="M13" i="52"/>
  <c r="J13" i="52"/>
  <c r="E13" i="52"/>
  <c r="F11" i="52"/>
  <c r="K11" i="52"/>
  <c r="G11" i="52"/>
  <c r="I11" i="52"/>
  <c r="E11" i="52"/>
  <c r="J11" i="52"/>
  <c r="L9" i="52"/>
  <c r="H9" i="52"/>
  <c r="G9" i="52"/>
  <c r="M9" i="52"/>
  <c r="K9" i="52"/>
  <c r="E23" i="32"/>
  <c r="I23" i="32"/>
  <c r="G23" i="32"/>
  <c r="F21" i="32"/>
  <c r="H21" i="32"/>
  <c r="G21" i="32"/>
  <c r="E21" i="32"/>
  <c r="I21" i="32"/>
  <c r="F19" i="32"/>
  <c r="I19" i="32"/>
  <c r="G19" i="32"/>
  <c r="F17" i="32"/>
  <c r="H17" i="32"/>
  <c r="G17" i="32"/>
  <c r="F15" i="32"/>
  <c r="H15" i="32"/>
  <c r="E15" i="32"/>
  <c r="I15" i="32"/>
  <c r="G15" i="32"/>
  <c r="F13" i="32"/>
  <c r="G13" i="32"/>
  <c r="E13" i="32"/>
  <c r="I13" i="32"/>
  <c r="E11" i="32"/>
  <c r="H11" i="32"/>
  <c r="F11" i="32"/>
  <c r="G11" i="32"/>
  <c r="I11" i="32"/>
  <c r="F9" i="32"/>
  <c r="H9" i="32"/>
  <c r="G9" i="32"/>
  <c r="I9" i="32"/>
  <c r="E36" i="37"/>
  <c r="F36" i="37"/>
  <c r="G36" i="37"/>
  <c r="E34" i="37"/>
  <c r="G34" i="37"/>
  <c r="F34" i="37"/>
  <c r="E32" i="37"/>
  <c r="I32" i="37"/>
  <c r="F32" i="37"/>
  <c r="H32" i="37"/>
  <c r="E30" i="37"/>
  <c r="H30" i="37"/>
  <c r="F30" i="37"/>
  <c r="G30" i="37"/>
  <c r="E28" i="37"/>
  <c r="F28" i="37"/>
  <c r="I28" i="37"/>
  <c r="E26" i="37"/>
  <c r="I26" i="37"/>
  <c r="F26" i="37"/>
  <c r="E24" i="37"/>
  <c r="H24" i="37"/>
  <c r="F24" i="37"/>
  <c r="E22" i="37"/>
  <c r="F22" i="37"/>
  <c r="H22" i="37"/>
  <c r="I22" i="37"/>
  <c r="E20" i="37"/>
  <c r="G20" i="37"/>
  <c r="H20" i="37"/>
  <c r="I20" i="37"/>
  <c r="F20" i="37"/>
  <c r="E18" i="37"/>
  <c r="H18" i="37"/>
  <c r="F16" i="37"/>
  <c r="H16" i="37"/>
  <c r="F14" i="37"/>
  <c r="H14" i="37"/>
  <c r="G14" i="37"/>
  <c r="E14" i="37"/>
  <c r="I14" i="37"/>
  <c r="F12" i="37"/>
  <c r="G12" i="37"/>
  <c r="E12" i="37"/>
  <c r="I12" i="37"/>
  <c r="F10" i="37"/>
  <c r="E10" i="37"/>
  <c r="G10" i="37"/>
  <c r="I10" i="37"/>
  <c r="L29" i="62"/>
  <c r="M29" i="62"/>
  <c r="J29" i="62"/>
  <c r="K29" i="62"/>
  <c r="G29" i="62"/>
  <c r="E11" i="62"/>
  <c r="L11" i="62"/>
  <c r="K11" i="62"/>
  <c r="N11" i="62"/>
  <c r="G8" i="69"/>
  <c r="J8" i="69"/>
  <c r="L8" i="69"/>
  <c r="I8" i="69"/>
  <c r="E8" i="69"/>
  <c r="M8" i="69"/>
  <c r="G15" i="69"/>
  <c r="J15" i="69"/>
  <c r="I15" i="69"/>
  <c r="L15" i="69"/>
  <c r="M15" i="69"/>
  <c r="F13" i="69"/>
  <c r="G13" i="69"/>
  <c r="I13" i="69"/>
  <c r="H13" i="69"/>
  <c r="M13" i="69"/>
  <c r="L13" i="69"/>
  <c r="N13" i="69"/>
  <c r="E11" i="69"/>
  <c r="J11" i="69"/>
  <c r="L11" i="69"/>
  <c r="G11" i="69"/>
  <c r="K11" i="69"/>
  <c r="N11" i="69"/>
  <c r="M11" i="69"/>
  <c r="E9" i="69"/>
  <c r="F9" i="69"/>
  <c r="N9" i="69"/>
  <c r="H9" i="69"/>
  <c r="M9" i="69"/>
  <c r="E36" i="23"/>
  <c r="F36" i="23"/>
  <c r="I36" i="23"/>
  <c r="H36" i="23"/>
  <c r="I16" i="40"/>
  <c r="G26" i="22"/>
  <c r="J9" i="59"/>
  <c r="L11" i="59"/>
  <c r="H13" i="59"/>
  <c r="J17" i="59"/>
  <c r="G27" i="36"/>
  <c r="F13" i="36"/>
  <c r="F19" i="24"/>
  <c r="E19" i="24"/>
  <c r="F8" i="40"/>
  <c r="H8" i="40"/>
  <c r="E32" i="22"/>
  <c r="F32" i="22"/>
  <c r="G32" i="22"/>
  <c r="M27" i="47"/>
  <c r="N27" i="47"/>
  <c r="F27" i="47"/>
  <c r="I27" i="47"/>
  <c r="L27" i="47"/>
  <c r="J27" i="47"/>
  <c r="K27" i="47"/>
  <c r="H27" i="47"/>
  <c r="K19" i="47"/>
  <c r="H19" i="47"/>
  <c r="M19" i="47"/>
  <c r="I19" i="47"/>
  <c r="N19" i="47"/>
  <c r="E19" i="47"/>
  <c r="G19" i="47"/>
  <c r="M11" i="47"/>
  <c r="L11" i="47"/>
  <c r="J11" i="47"/>
  <c r="I11" i="47"/>
  <c r="N14" i="49"/>
  <c r="L14" i="49"/>
  <c r="H14" i="49"/>
  <c r="K14" i="49"/>
  <c r="F14" i="49"/>
  <c r="E31" i="32"/>
  <c r="I31" i="32"/>
  <c r="H31" i="32"/>
  <c r="F31" i="32"/>
  <c r="G31" i="32"/>
  <c r="G29" i="32"/>
  <c r="H29" i="32"/>
  <c r="I29" i="32"/>
  <c r="E27" i="32"/>
  <c r="G27" i="32"/>
  <c r="F25" i="32"/>
  <c r="H25" i="32"/>
  <c r="N15" i="62"/>
  <c r="K15" i="62"/>
  <c r="J15" i="62"/>
  <c r="M15" i="62"/>
  <c r="L15" i="62"/>
  <c r="I15" i="62"/>
  <c r="H15" i="62"/>
  <c r="G15" i="62"/>
  <c r="F15" i="62"/>
  <c r="E15" i="62"/>
  <c r="N17" i="62"/>
  <c r="L17" i="62"/>
  <c r="M17" i="62"/>
  <c r="K17" i="62"/>
  <c r="J17" i="62"/>
  <c r="G17" i="62"/>
  <c r="I17" i="62"/>
  <c r="H17" i="62"/>
  <c r="F17" i="62"/>
  <c r="N19" i="62"/>
  <c r="M19" i="62"/>
  <c r="J19" i="62"/>
  <c r="K19" i="62"/>
  <c r="L19" i="62"/>
  <c r="I19" i="62"/>
  <c r="J21" i="62"/>
  <c r="H21" i="62"/>
  <c r="M23" i="62"/>
  <c r="E23" i="62"/>
  <c r="L23" i="62"/>
  <c r="H25" i="62"/>
  <c r="L25" i="62"/>
  <c r="F25" i="62"/>
  <c r="K25" i="62"/>
  <c r="I27" i="62"/>
  <c r="K27" i="62"/>
  <c r="N30" i="67"/>
  <c r="J30" i="67"/>
  <c r="F30" i="67"/>
  <c r="N28" i="67"/>
  <c r="M28" i="67"/>
  <c r="I28" i="67"/>
  <c r="J28" i="67"/>
  <c r="K28" i="67"/>
  <c r="L28" i="67"/>
  <c r="N26" i="67"/>
  <c r="G26" i="67"/>
  <c r="E26" i="67"/>
  <c r="M26" i="67"/>
  <c r="J26" i="67"/>
  <c r="L26" i="67"/>
  <c r="K24" i="67"/>
  <c r="H24" i="67"/>
  <c r="F24" i="67"/>
  <c r="K20" i="67"/>
  <c r="I20" i="67"/>
  <c r="H20" i="67"/>
  <c r="J20" i="67"/>
  <c r="M18" i="67"/>
  <c r="J18" i="67"/>
  <c r="E18" i="67"/>
  <c r="H18" i="67"/>
  <c r="G16" i="67"/>
  <c r="J16" i="67"/>
  <c r="H16" i="67"/>
  <c r="K14" i="67"/>
  <c r="G14" i="67"/>
  <c r="F14" i="67"/>
  <c r="L14" i="67"/>
  <c r="N14" i="67"/>
  <c r="E14" i="67"/>
  <c r="H12" i="67"/>
  <c r="M12" i="67"/>
  <c r="N12" i="67"/>
  <c r="E12" i="67"/>
  <c r="F12" i="67"/>
  <c r="J10" i="67"/>
  <c r="N10" i="67"/>
  <c r="G10" i="67"/>
  <c r="L10" i="67"/>
  <c r="E10" i="67"/>
  <c r="H10" i="67"/>
  <c r="I10" i="67"/>
  <c r="F19" i="69"/>
  <c r="N19" i="69"/>
  <c r="E19" i="69"/>
  <c r="I19" i="69"/>
  <c r="K19" i="69"/>
  <c r="F17" i="69"/>
  <c r="J17" i="69"/>
  <c r="E17" i="69"/>
  <c r="L17" i="69"/>
  <c r="I17" i="69"/>
  <c r="K17" i="69"/>
  <c r="K17" i="59"/>
  <c r="I36" i="22"/>
  <c r="F26" i="22"/>
  <c r="G11" i="36"/>
  <c r="I23" i="21"/>
  <c r="H9" i="21"/>
  <c r="H35" i="21"/>
  <c r="K11" i="59"/>
  <c r="J13" i="59"/>
  <c r="H13" i="36"/>
  <c r="G15" i="59"/>
  <c r="N15" i="59"/>
  <c r="E15" i="59"/>
  <c r="L15" i="59"/>
  <c r="H15" i="59"/>
  <c r="M15" i="59"/>
  <c r="F15" i="59"/>
  <c r="F9" i="59"/>
  <c r="L9" i="59"/>
  <c r="I9" i="59"/>
  <c r="G9" i="59"/>
  <c r="E9" i="59"/>
  <c r="M9" i="59"/>
  <c r="E36" i="29"/>
  <c r="G36" i="29"/>
  <c r="E28" i="22"/>
  <c r="G28" i="22"/>
  <c r="I28" i="22"/>
  <c r="H28" i="22"/>
  <c r="N30" i="57"/>
  <c r="I30" i="57"/>
  <c r="E30" i="57"/>
  <c r="G30" i="57"/>
  <c r="L30" i="57"/>
  <c r="J30" i="57"/>
  <c r="F30" i="57"/>
  <c r="H30" i="57"/>
  <c r="N28" i="57"/>
  <c r="M28" i="57"/>
  <c r="I28" i="57"/>
  <c r="L28" i="57"/>
  <c r="K28" i="57"/>
  <c r="G28" i="57"/>
  <c r="J28" i="57"/>
  <c r="F28" i="57"/>
  <c r="E28" i="57"/>
  <c r="H28" i="57"/>
  <c r="E26" i="57"/>
  <c r="K26" i="57"/>
  <c r="J26" i="57"/>
  <c r="G26" i="57"/>
  <c r="F26" i="57"/>
  <c r="N26" i="57"/>
  <c r="N24" i="57"/>
  <c r="K24" i="57"/>
  <c r="H24" i="57"/>
  <c r="G24" i="57"/>
  <c r="I24" i="57"/>
  <c r="F24" i="57"/>
  <c r="E24" i="57"/>
  <c r="N22" i="57"/>
  <c r="H22" i="57"/>
  <c r="K22" i="57"/>
  <c r="M22" i="57"/>
  <c r="F22" i="57"/>
  <c r="I22" i="57"/>
  <c r="G22" i="57"/>
  <c r="E22" i="57"/>
  <c r="K20" i="57"/>
  <c r="I20" i="57"/>
  <c r="G20" i="57"/>
  <c r="E20" i="57"/>
  <c r="N20" i="57"/>
  <c r="L20" i="57"/>
  <c r="J20" i="57"/>
  <c r="E18" i="57"/>
  <c r="F18" i="57"/>
  <c r="J18" i="57"/>
  <c r="K18" i="57"/>
  <c r="G18" i="57"/>
  <c r="N16" i="57"/>
  <c r="J16" i="57"/>
  <c r="F16" i="57"/>
  <c r="J14" i="57"/>
  <c r="N14" i="57"/>
  <c r="E12" i="57"/>
  <c r="K12" i="57"/>
  <c r="G12" i="57"/>
  <c r="N12" i="57"/>
  <c r="F8" i="59"/>
  <c r="L8" i="59"/>
  <c r="J8" i="59"/>
  <c r="F8" i="38"/>
  <c r="G8" i="38"/>
  <c r="I8" i="38"/>
  <c r="H8" i="38"/>
  <c r="F8" i="29"/>
  <c r="H8" i="29"/>
  <c r="F10" i="29"/>
  <c r="G10" i="29"/>
  <c r="H10" i="29"/>
  <c r="F35" i="34"/>
  <c r="E35" i="34"/>
  <c r="G35" i="34"/>
  <c r="H35" i="34"/>
  <c r="F33" i="34"/>
  <c r="H33" i="34"/>
  <c r="E33" i="34"/>
  <c r="G33" i="34"/>
  <c r="F31" i="34"/>
  <c r="G31" i="34"/>
  <c r="I31" i="34"/>
  <c r="F29" i="34"/>
  <c r="G29" i="34"/>
  <c r="I29" i="34"/>
  <c r="H29" i="34"/>
  <c r="F27" i="34"/>
  <c r="I27" i="34"/>
  <c r="F25" i="34"/>
  <c r="E25" i="34"/>
  <c r="I25" i="34"/>
  <c r="F21" i="34"/>
  <c r="E21" i="34"/>
  <c r="G21" i="34"/>
  <c r="F19" i="34"/>
  <c r="H19" i="34"/>
  <c r="E19" i="34"/>
  <c r="F17" i="34"/>
  <c r="G17" i="34"/>
  <c r="I17" i="34"/>
  <c r="F15" i="34"/>
  <c r="E15" i="34"/>
  <c r="H15" i="34"/>
  <c r="G15" i="34"/>
  <c r="F13" i="34"/>
  <c r="I13" i="34"/>
  <c r="H13" i="34"/>
  <c r="G13" i="34"/>
  <c r="G11" i="34"/>
  <c r="H11" i="34"/>
  <c r="E9" i="34"/>
  <c r="G9" i="34"/>
  <c r="H9" i="34"/>
  <c r="I36" i="39"/>
  <c r="F36" i="39"/>
  <c r="G34" i="39"/>
  <c r="E34" i="39"/>
  <c r="I34" i="39"/>
  <c r="E32" i="39"/>
  <c r="H32" i="39"/>
  <c r="F32" i="39"/>
  <c r="G32" i="39"/>
  <c r="G30" i="39"/>
  <c r="H30" i="39"/>
  <c r="F30" i="39"/>
  <c r="I28" i="39"/>
  <c r="G28" i="39"/>
  <c r="G26" i="39"/>
  <c r="H26" i="39"/>
  <c r="E26" i="39"/>
  <c r="E24" i="39"/>
  <c r="H24" i="39"/>
  <c r="G22" i="39"/>
  <c r="F22" i="39"/>
  <c r="E22" i="39"/>
  <c r="E20" i="39"/>
  <c r="I20" i="39"/>
  <c r="F20" i="39"/>
  <c r="G18" i="39"/>
  <c r="I18" i="39"/>
  <c r="H16" i="39"/>
  <c r="G16" i="39"/>
  <c r="H12" i="39"/>
  <c r="I12" i="39"/>
  <c r="G12" i="39"/>
  <c r="F10" i="39"/>
  <c r="H10" i="39"/>
  <c r="I10" i="39"/>
  <c r="I19" i="59"/>
  <c r="G35" i="21"/>
  <c r="I32" i="40"/>
  <c r="F13" i="21"/>
  <c r="F35" i="21"/>
  <c r="G33" i="4"/>
  <c r="G21" i="36"/>
  <c r="H29" i="52"/>
  <c r="J17" i="52"/>
  <c r="M25" i="52"/>
  <c r="E27" i="47"/>
  <c r="L19" i="47"/>
  <c r="L8" i="72"/>
  <c r="E8" i="72"/>
  <c r="F13" i="67"/>
  <c r="L11" i="67"/>
  <c r="J10" i="62"/>
  <c r="H10" i="64"/>
  <c r="H14" i="47"/>
  <c r="I17" i="40"/>
  <c r="G25" i="40"/>
  <c r="G31" i="40"/>
  <c r="G11" i="40"/>
  <c r="G15" i="40"/>
  <c r="H21" i="40"/>
  <c r="H35" i="40"/>
  <c r="G16" i="35"/>
  <c r="H14" i="35"/>
  <c r="F20" i="35"/>
  <c r="H21" i="25"/>
  <c r="H29" i="25"/>
  <c r="G13" i="29"/>
  <c r="H25" i="29"/>
  <c r="H13" i="29"/>
  <c r="E19" i="29"/>
  <c r="I29" i="29"/>
  <c r="G35" i="29"/>
  <c r="I12" i="24"/>
  <c r="I18" i="24"/>
  <c r="G26" i="38"/>
  <c r="I30" i="38"/>
  <c r="I34" i="38"/>
  <c r="F17" i="33"/>
  <c r="J16" i="69"/>
  <c r="L18" i="69"/>
  <c r="N12" i="64"/>
  <c r="L16" i="64"/>
  <c r="E16" i="69"/>
  <c r="I12" i="64"/>
  <c r="K14" i="64"/>
  <c r="G18" i="64"/>
  <c r="I8" i="32"/>
  <c r="G22" i="27"/>
  <c r="G28" i="27"/>
  <c r="I34" i="27"/>
  <c r="I32" i="36"/>
  <c r="E15" i="49"/>
  <c r="H36" i="21"/>
  <c r="F15" i="49"/>
  <c r="E18" i="49"/>
  <c r="E8" i="31"/>
  <c r="E28" i="21"/>
  <c r="E34" i="21"/>
  <c r="A3" i="56"/>
  <c r="I16" i="9"/>
  <c r="I22" i="9"/>
  <c r="E10" i="59"/>
  <c r="J12" i="59"/>
  <c r="K14" i="59"/>
  <c r="J16" i="59"/>
  <c r="K18" i="59"/>
  <c r="A3" i="71"/>
  <c r="F34" i="36"/>
  <c r="H30" i="32"/>
  <c r="I10" i="27"/>
  <c r="F18" i="27"/>
  <c r="H24" i="27"/>
  <c r="E12" i="27"/>
  <c r="F20" i="27"/>
  <c r="F28" i="27"/>
  <c r="F36" i="27"/>
  <c r="I14" i="38"/>
  <c r="G10" i="38"/>
  <c r="I9" i="25"/>
  <c r="H10" i="24"/>
  <c r="I11" i="25"/>
  <c r="I8" i="35"/>
  <c r="J28" i="62"/>
  <c r="F24" i="62"/>
  <c r="E26" i="62"/>
  <c r="L17" i="67"/>
  <c r="H15" i="67"/>
  <c r="E27" i="67"/>
  <c r="I25" i="67"/>
  <c r="G23" i="67"/>
  <c r="K19" i="67"/>
  <c r="I17" i="67"/>
  <c r="G15" i="67"/>
  <c r="E24" i="9"/>
  <c r="E36" i="27"/>
  <c r="H33" i="31"/>
  <c r="H23" i="31"/>
  <c r="N8" i="72"/>
  <c r="G8" i="72"/>
  <c r="G11" i="67"/>
  <c r="G13" i="67"/>
  <c r="N11" i="67"/>
  <c r="N13" i="67"/>
  <c r="M9" i="67"/>
  <c r="I10" i="62"/>
  <c r="F14" i="47"/>
  <c r="G17" i="40"/>
  <c r="I35" i="40"/>
  <c r="E11" i="40"/>
  <c r="E15" i="40"/>
  <c r="F21" i="40"/>
  <c r="H31" i="40"/>
  <c r="F35" i="40"/>
  <c r="E14" i="35"/>
  <c r="H35" i="35"/>
  <c r="E12" i="35"/>
  <c r="H20" i="35"/>
  <c r="I35" i="35"/>
  <c r="H35" i="29"/>
  <c r="H36" i="38"/>
  <c r="I13" i="33"/>
  <c r="I19" i="33"/>
  <c r="E8" i="28"/>
  <c r="F13" i="29"/>
  <c r="I17" i="29"/>
  <c r="G29" i="29"/>
  <c r="E35" i="29"/>
  <c r="G12" i="24"/>
  <c r="G18" i="24"/>
  <c r="H25" i="24"/>
  <c r="I18" i="38"/>
  <c r="G30" i="38"/>
  <c r="G34" i="38"/>
  <c r="I9" i="33"/>
  <c r="F13" i="33"/>
  <c r="H16" i="69"/>
  <c r="H18" i="69"/>
  <c r="L12" i="64"/>
  <c r="J16" i="64"/>
  <c r="G12" i="64"/>
  <c r="I14" i="64"/>
  <c r="E18" i="64"/>
  <c r="N8" i="64"/>
  <c r="I24" i="32"/>
  <c r="I30" i="32"/>
  <c r="G8" i="32"/>
  <c r="H14" i="27"/>
  <c r="I20" i="27"/>
  <c r="G34" i="27"/>
  <c r="G32" i="36"/>
  <c r="H15" i="49"/>
  <c r="H8" i="31"/>
  <c r="I26" i="21"/>
  <c r="I32" i="21"/>
  <c r="A3" i="57"/>
  <c r="H17" i="10"/>
  <c r="G8" i="10"/>
  <c r="G16" i="9"/>
  <c r="G22" i="9"/>
  <c r="G10" i="59"/>
  <c r="L12" i="59"/>
  <c r="E12" i="59"/>
  <c r="M14" i="59"/>
  <c r="L16" i="59"/>
  <c r="E16" i="59"/>
  <c r="M18" i="59"/>
  <c r="H14" i="9"/>
  <c r="F32" i="36"/>
  <c r="E10" i="27"/>
  <c r="G16" i="27"/>
  <c r="E14" i="38"/>
  <c r="F22" i="38"/>
  <c r="E9" i="25"/>
  <c r="G19" i="25"/>
  <c r="G9" i="25"/>
  <c r="H20" i="24"/>
  <c r="J20" i="62"/>
  <c r="I26" i="62"/>
  <c r="F29" i="67"/>
  <c r="F27" i="67"/>
  <c r="F25" i="67"/>
  <c r="F21" i="67"/>
  <c r="J15" i="67"/>
  <c r="G27" i="67"/>
  <c r="K25" i="67"/>
  <c r="I23" i="67"/>
  <c r="M19" i="67"/>
  <c r="K17" i="67"/>
  <c r="I15" i="67"/>
  <c r="F29" i="72"/>
  <c r="E29" i="72"/>
  <c r="E23" i="47"/>
  <c r="F35" i="31"/>
  <c r="F25" i="31"/>
  <c r="J8" i="72"/>
  <c r="E11" i="67"/>
  <c r="M13" i="67"/>
  <c r="G9" i="62"/>
  <c r="L10" i="62"/>
  <c r="H15" i="40"/>
  <c r="G23" i="40"/>
  <c r="G29" i="40"/>
  <c r="I9" i="40"/>
  <c r="I13" i="40"/>
  <c r="F19" i="40"/>
  <c r="F27" i="40"/>
  <c r="F12" i="35"/>
  <c r="G10" i="35"/>
  <c r="H18" i="35"/>
  <c r="E35" i="35"/>
  <c r="H13" i="25"/>
  <c r="H19" i="29"/>
  <c r="H11" i="33"/>
  <c r="E17" i="29"/>
  <c r="I21" i="29"/>
  <c r="I27" i="29"/>
  <c r="G33" i="29"/>
  <c r="G10" i="24"/>
  <c r="I16" i="24"/>
  <c r="G24" i="24"/>
  <c r="H10" i="38"/>
  <c r="H19" i="33"/>
  <c r="F23" i="33"/>
  <c r="G8" i="28"/>
  <c r="H12" i="64"/>
  <c r="N14" i="64"/>
  <c r="L18" i="64"/>
  <c r="E14" i="64"/>
  <c r="K16" i="64"/>
  <c r="J8" i="64"/>
  <c r="H35" i="32"/>
  <c r="H12" i="27"/>
  <c r="G26" i="27"/>
  <c r="G32" i="27"/>
  <c r="I8" i="27"/>
  <c r="G36" i="36"/>
  <c r="H32" i="21"/>
  <c r="N15" i="49"/>
  <c r="E32" i="21"/>
  <c r="G36" i="21"/>
  <c r="I13" i="10"/>
  <c r="G14" i="9"/>
  <c r="I20" i="9"/>
  <c r="M10" i="59"/>
  <c r="I12" i="59"/>
  <c r="H14" i="59"/>
  <c r="I16" i="59"/>
  <c r="H18" i="59"/>
  <c r="M10" i="49"/>
  <c r="G10" i="9"/>
  <c r="G8" i="31"/>
  <c r="G35" i="32"/>
  <c r="I14" i="27"/>
  <c r="F22" i="27"/>
  <c r="G8" i="64"/>
  <c r="E17" i="25"/>
  <c r="H18" i="24"/>
  <c r="F18" i="24"/>
  <c r="H18" i="62"/>
  <c r="E24" i="62"/>
  <c r="I20" i="62"/>
  <c r="I18" i="62"/>
  <c r="J27" i="67"/>
  <c r="J25" i="67"/>
  <c r="F23" i="67"/>
  <c r="F19" i="67"/>
  <c r="I29" i="67"/>
  <c r="K27" i="67"/>
  <c r="M23" i="67"/>
  <c r="M29" i="72"/>
  <c r="E24" i="24"/>
  <c r="F8" i="72"/>
  <c r="L9" i="67"/>
  <c r="E9" i="67"/>
  <c r="H9" i="67"/>
  <c r="E9" i="62"/>
  <c r="H9" i="62"/>
  <c r="H10" i="59"/>
  <c r="I16" i="38"/>
  <c r="I21" i="40"/>
  <c r="I33" i="40"/>
  <c r="G9" i="40"/>
  <c r="G13" i="40"/>
  <c r="H17" i="40"/>
  <c r="H25" i="40"/>
  <c r="H10" i="35"/>
  <c r="G24" i="35"/>
  <c r="F24" i="35"/>
  <c r="H17" i="29"/>
  <c r="H31" i="29"/>
  <c r="H34" i="38"/>
  <c r="I17" i="33"/>
  <c r="I23" i="33"/>
  <c r="G21" i="29"/>
  <c r="E33" i="29"/>
  <c r="G16" i="24"/>
  <c r="I22" i="24"/>
  <c r="H33" i="24"/>
  <c r="I22" i="38"/>
  <c r="I11" i="33"/>
  <c r="H15" i="33"/>
  <c r="F19" i="33"/>
  <c r="M10" i="64"/>
  <c r="L14" i="64"/>
  <c r="J18" i="64"/>
  <c r="E8" i="27"/>
  <c r="M16" i="69"/>
  <c r="M18" i="69"/>
  <c r="N10" i="64"/>
  <c r="I16" i="64"/>
  <c r="H8" i="64"/>
  <c r="I28" i="32"/>
  <c r="I18" i="27"/>
  <c r="I24" i="27"/>
  <c r="G8" i="27"/>
  <c r="H28" i="21"/>
  <c r="E8" i="10"/>
  <c r="K10" i="49"/>
  <c r="I30" i="21"/>
  <c r="E36" i="21"/>
  <c r="G13" i="10"/>
  <c r="G20" i="9"/>
  <c r="F36" i="36"/>
  <c r="H26" i="32"/>
  <c r="E14" i="27"/>
  <c r="H28" i="27"/>
  <c r="E16" i="27"/>
  <c r="F24" i="27"/>
  <c r="F32" i="27"/>
  <c r="I10" i="38"/>
  <c r="F26" i="38"/>
  <c r="G14" i="38"/>
  <c r="H22" i="38"/>
  <c r="M8" i="64"/>
  <c r="F16" i="24"/>
  <c r="I19" i="25"/>
  <c r="H16" i="24"/>
  <c r="L18" i="62"/>
  <c r="F16" i="62"/>
  <c r="L27" i="67"/>
  <c r="L25" i="67"/>
  <c r="H19" i="67"/>
  <c r="M29" i="67"/>
  <c r="M27" i="67"/>
  <c r="E21" i="67"/>
  <c r="H31" i="31"/>
  <c r="E30" i="25"/>
  <c r="B5" i="49"/>
  <c r="B6" i="51"/>
  <c r="L20" i="75"/>
  <c r="N32" i="66"/>
  <c r="B5" i="47"/>
  <c r="G8" i="47" s="1"/>
  <c r="B5" i="22"/>
  <c r="B5" i="27" s="1"/>
  <c r="B5" i="32" s="1"/>
  <c r="B5" i="37" s="1"/>
  <c r="I8" i="37" s="1"/>
  <c r="M32" i="61"/>
  <c r="E32" i="66"/>
  <c r="N32" i="71"/>
  <c r="L32" i="61"/>
  <c r="B5" i="23"/>
  <c r="B5" i="28" s="1"/>
  <c r="B5" i="33" s="1"/>
  <c r="B5" i="38" s="1"/>
  <c r="B5" i="24"/>
  <c r="B5" i="29" s="1"/>
  <c r="B5" i="34" s="1"/>
  <c r="B5" i="39" s="1"/>
  <c r="F33" i="35"/>
  <c r="I33" i="35"/>
  <c r="G33" i="35"/>
  <c r="F31" i="35"/>
  <c r="H31" i="35"/>
  <c r="G31" i="35"/>
  <c r="H29" i="35"/>
  <c r="G29" i="35"/>
  <c r="I29" i="35"/>
  <c r="F27" i="35"/>
  <c r="G27" i="35"/>
  <c r="H27" i="35"/>
  <c r="E27" i="72"/>
  <c r="G27" i="72"/>
  <c r="N27" i="72"/>
  <c r="M27" i="72"/>
  <c r="H27" i="72"/>
  <c r="F27" i="72"/>
  <c r="J27" i="72"/>
  <c r="L27" i="72"/>
  <c r="I27" i="72"/>
  <c r="K27" i="72"/>
  <c r="N25" i="72"/>
  <c r="G25" i="72"/>
  <c r="I25" i="72"/>
  <c r="K25" i="72"/>
  <c r="H25" i="72"/>
  <c r="F25" i="72"/>
  <c r="J25" i="72"/>
  <c r="M25" i="72"/>
  <c r="E25" i="72"/>
  <c r="N23" i="72"/>
  <c r="K23" i="72"/>
  <c r="M23" i="72"/>
  <c r="E23" i="72"/>
  <c r="H23" i="72"/>
  <c r="F23" i="72"/>
  <c r="G23" i="72"/>
  <c r="J23" i="72"/>
  <c r="N21" i="72"/>
  <c r="E21" i="72"/>
  <c r="J21" i="72"/>
  <c r="F21" i="72"/>
  <c r="I21" i="72"/>
  <c r="N19" i="72"/>
  <c r="I19" i="72"/>
  <c r="F19" i="72"/>
  <c r="K19" i="72"/>
  <c r="H19" i="72"/>
  <c r="M19" i="72"/>
  <c r="J19" i="72"/>
  <c r="L19" i="72"/>
  <c r="E19" i="72"/>
  <c r="G19" i="72"/>
  <c r="N17" i="72"/>
  <c r="M17" i="72"/>
  <c r="F17" i="72"/>
  <c r="H17" i="72"/>
  <c r="J17" i="72"/>
  <c r="G17" i="72"/>
  <c r="E17" i="72"/>
  <c r="L17" i="72"/>
  <c r="N15" i="72"/>
  <c r="F15" i="72"/>
  <c r="H15" i="72"/>
  <c r="E15" i="72"/>
  <c r="J15" i="72"/>
  <c r="K15" i="72"/>
  <c r="G15" i="72"/>
  <c r="M15" i="72"/>
  <c r="F32" i="3"/>
  <c r="L25" i="72"/>
  <c r="I17" i="72"/>
  <c r="E33" i="21"/>
  <c r="H33" i="21"/>
  <c r="I33" i="21"/>
  <c r="F33" i="21"/>
  <c r="G33" i="21"/>
  <c r="E31" i="21"/>
  <c r="H31" i="21"/>
  <c r="G31" i="21"/>
  <c r="F31" i="21"/>
  <c r="E29" i="21"/>
  <c r="H29" i="21"/>
  <c r="F29" i="21"/>
  <c r="G29" i="21"/>
  <c r="E27" i="21"/>
  <c r="G27" i="21"/>
  <c r="H27" i="21"/>
  <c r="I21" i="24"/>
  <c r="H21" i="24"/>
  <c r="F17" i="24"/>
  <c r="I17" i="24"/>
  <c r="E17" i="24"/>
  <c r="G17" i="24"/>
  <c r="F15" i="24"/>
  <c r="I15" i="24"/>
  <c r="F13" i="24"/>
  <c r="E13" i="24"/>
  <c r="G13" i="24"/>
  <c r="I13" i="24"/>
  <c r="F11" i="24"/>
  <c r="E11" i="24"/>
  <c r="F9" i="24"/>
  <c r="I9" i="24"/>
  <c r="E9" i="24"/>
  <c r="H9" i="24"/>
  <c r="E34" i="29"/>
  <c r="H34" i="29"/>
  <c r="I34" i="29"/>
  <c r="E30" i="29"/>
  <c r="H30" i="29"/>
  <c r="E28" i="29"/>
  <c r="I28" i="29"/>
  <c r="G28" i="29"/>
  <c r="F28" i="29"/>
  <c r="E26" i="29"/>
  <c r="H26" i="29"/>
  <c r="E24" i="29"/>
  <c r="F24" i="29"/>
  <c r="I24" i="29"/>
  <c r="E22" i="29"/>
  <c r="H22" i="29"/>
  <c r="E20" i="29"/>
  <c r="F20" i="29"/>
  <c r="I20" i="29"/>
  <c r="G20" i="29"/>
  <c r="E18" i="29"/>
  <c r="H18" i="29"/>
  <c r="F16" i="29"/>
  <c r="I16" i="29"/>
  <c r="G16" i="29"/>
  <c r="H16" i="29"/>
  <c r="F14" i="29"/>
  <c r="H14" i="29"/>
  <c r="F12" i="29"/>
  <c r="G12" i="29"/>
  <c r="I12" i="29"/>
  <c r="E25" i="35"/>
  <c r="G25" i="35"/>
  <c r="I25" i="35"/>
  <c r="F23" i="35"/>
  <c r="H23" i="35"/>
  <c r="E23" i="35"/>
  <c r="H21" i="35"/>
  <c r="E21" i="35"/>
  <c r="G21" i="35"/>
  <c r="F19" i="35"/>
  <c r="I19" i="35"/>
  <c r="H19" i="35"/>
  <c r="H17" i="35"/>
  <c r="E17" i="35"/>
  <c r="F15" i="35"/>
  <c r="G15" i="35"/>
  <c r="I15" i="35"/>
  <c r="H15" i="35"/>
  <c r="H13" i="35"/>
  <c r="I13" i="35"/>
  <c r="E11" i="35"/>
  <c r="F11" i="35"/>
  <c r="H11" i="35"/>
  <c r="G11" i="35"/>
  <c r="G9" i="35"/>
  <c r="E9" i="35"/>
  <c r="H36" i="40"/>
  <c r="F36" i="40"/>
  <c r="F26" i="40"/>
  <c r="G26" i="40"/>
  <c r="E26" i="40"/>
  <c r="F24" i="40"/>
  <c r="E24" i="40"/>
  <c r="F22" i="40"/>
  <c r="I22" i="40"/>
  <c r="G22" i="40"/>
  <c r="E22" i="40"/>
  <c r="H22" i="40"/>
  <c r="F20" i="40"/>
  <c r="I20" i="40"/>
  <c r="H20" i="40"/>
  <c r="F18" i="40"/>
  <c r="H18" i="40"/>
  <c r="I18" i="40"/>
  <c r="G18" i="40"/>
  <c r="E14" i="40"/>
  <c r="H14" i="40"/>
  <c r="I14" i="40"/>
  <c r="E12" i="40"/>
  <c r="G12" i="40"/>
  <c r="E10" i="40"/>
  <c r="I10" i="40"/>
  <c r="M32" i="66"/>
  <c r="K32" i="61"/>
  <c r="E20" i="40"/>
  <c r="I26" i="40"/>
  <c r="F21" i="35"/>
  <c r="H33" i="35"/>
  <c r="F9" i="35"/>
  <c r="I27" i="35"/>
  <c r="G24" i="29"/>
  <c r="I32" i="29"/>
  <c r="H20" i="29"/>
  <c r="L11" i="64"/>
  <c r="G9" i="24"/>
  <c r="I23" i="72"/>
  <c r="F26" i="10"/>
  <c r="E26" i="10"/>
  <c r="I26" i="10"/>
  <c r="G26" i="10"/>
  <c r="F22" i="10"/>
  <c r="I22" i="10"/>
  <c r="G22" i="10"/>
  <c r="E18" i="10"/>
  <c r="I18" i="10"/>
  <c r="F18" i="10"/>
  <c r="G18" i="10"/>
  <c r="F16" i="10"/>
  <c r="H16" i="10"/>
  <c r="G16" i="10"/>
  <c r="E16" i="10"/>
  <c r="I16" i="10"/>
  <c r="F14" i="10"/>
  <c r="G14" i="10"/>
  <c r="I14" i="10"/>
  <c r="H14" i="10"/>
  <c r="E14" i="10"/>
  <c r="F12" i="10"/>
  <c r="I12" i="10"/>
  <c r="G12" i="10"/>
  <c r="H12" i="10"/>
  <c r="E12" i="10"/>
  <c r="F10" i="10"/>
  <c r="E10" i="10"/>
  <c r="N26" i="47"/>
  <c r="M26" i="47"/>
  <c r="G26" i="47"/>
  <c r="J26" i="47"/>
  <c r="K26" i="47"/>
  <c r="N18" i="47"/>
  <c r="G18" i="47"/>
  <c r="M18" i="47"/>
  <c r="K18" i="47"/>
  <c r="L18" i="47"/>
  <c r="H18" i="47"/>
  <c r="K10" i="47"/>
  <c r="N10" i="47"/>
  <c r="G10" i="47"/>
  <c r="G19" i="49"/>
  <c r="H19" i="49"/>
  <c r="I19" i="49"/>
  <c r="K19" i="49"/>
  <c r="N19" i="49"/>
  <c r="F19" i="49"/>
  <c r="M19" i="49"/>
  <c r="F11" i="49"/>
  <c r="L11" i="49"/>
  <c r="I11" i="49"/>
  <c r="H11" i="49"/>
  <c r="N11" i="49"/>
  <c r="E11" i="49"/>
  <c r="G11" i="49"/>
  <c r="F25" i="21"/>
  <c r="I25" i="21"/>
  <c r="H25" i="21"/>
  <c r="G25" i="21"/>
  <c r="E23" i="21"/>
  <c r="F23" i="21"/>
  <c r="H23" i="21"/>
  <c r="E21" i="21"/>
  <c r="H21" i="21"/>
  <c r="I21" i="21"/>
  <c r="F21" i="21"/>
  <c r="G21" i="21"/>
  <c r="E19" i="21"/>
  <c r="I19" i="21"/>
  <c r="H19" i="21"/>
  <c r="E17" i="21"/>
  <c r="F17" i="21"/>
  <c r="I17" i="21"/>
  <c r="G17" i="21"/>
  <c r="E15" i="21"/>
  <c r="I15" i="21"/>
  <c r="G15" i="21"/>
  <c r="E13" i="21"/>
  <c r="G13" i="21"/>
  <c r="H13" i="21"/>
  <c r="E11" i="21"/>
  <c r="F11" i="21"/>
  <c r="I11" i="21"/>
  <c r="G11" i="21"/>
  <c r="E9" i="21"/>
  <c r="G9" i="21"/>
  <c r="F30" i="33"/>
  <c r="I30" i="33"/>
  <c r="G30" i="33"/>
  <c r="F34" i="25"/>
  <c r="I34" i="25"/>
  <c r="G34" i="25"/>
  <c r="E32" i="3"/>
  <c r="N5" i="50"/>
  <c r="N5" i="65"/>
  <c r="F22" i="25"/>
  <c r="E22" i="25"/>
  <c r="I22" i="25"/>
  <c r="G22" i="25"/>
  <c r="E16" i="25"/>
  <c r="H16" i="25"/>
  <c r="I16" i="25"/>
  <c r="G16" i="25"/>
  <c r="E10" i="25"/>
  <c r="H10" i="25"/>
  <c r="G10" i="25"/>
  <c r="F10" i="25"/>
  <c r="E36" i="35"/>
  <c r="I36" i="35"/>
  <c r="I23" i="35"/>
  <c r="E12" i="29"/>
  <c r="F32" i="29"/>
  <c r="E28" i="33"/>
  <c r="I11" i="64"/>
  <c r="L17" i="64"/>
  <c r="I29" i="21"/>
  <c r="L15" i="72"/>
  <c r="H32" i="9"/>
  <c r="G32" i="9"/>
  <c r="E32" i="9"/>
  <c r="I32" i="9"/>
  <c r="F26" i="9"/>
  <c r="I26" i="9"/>
  <c r="G26" i="9"/>
  <c r="M25" i="47"/>
  <c r="E25" i="47"/>
  <c r="G25" i="47"/>
  <c r="N25" i="47"/>
  <c r="L25" i="47"/>
  <c r="F25" i="47"/>
  <c r="J25" i="47"/>
  <c r="H25" i="47"/>
  <c r="I25" i="47"/>
  <c r="M17" i="47"/>
  <c r="N17" i="47"/>
  <c r="J17" i="47"/>
  <c r="E17" i="47"/>
  <c r="F17" i="47"/>
  <c r="G17" i="47"/>
  <c r="H17" i="47"/>
  <c r="K17" i="47"/>
  <c r="H16" i="49"/>
  <c r="K16" i="49"/>
  <c r="J16" i="49"/>
  <c r="L16" i="49"/>
  <c r="I16" i="49"/>
  <c r="F16" i="49"/>
  <c r="G16" i="49"/>
  <c r="N16" i="49"/>
  <c r="N32" i="3"/>
  <c r="F32" i="33"/>
  <c r="H32" i="33"/>
  <c r="G32" i="33"/>
  <c r="H32" i="25"/>
  <c r="G32" i="25"/>
  <c r="A6" i="61"/>
  <c r="A5" i="57"/>
  <c r="A5" i="59" s="1"/>
  <c r="A5" i="60" s="1"/>
  <c r="I32" i="33"/>
  <c r="L13" i="62"/>
  <c r="I13" i="62"/>
  <c r="E13" i="62"/>
  <c r="H13" i="62"/>
  <c r="F19" i="64"/>
  <c r="M19" i="64"/>
  <c r="I19" i="64"/>
  <c r="E19" i="64"/>
  <c r="N19" i="64"/>
  <c r="F15" i="64"/>
  <c r="N15" i="64"/>
  <c r="M15" i="64"/>
  <c r="I15" i="64"/>
  <c r="J15" i="64"/>
  <c r="H32" i="24"/>
  <c r="E32" i="24"/>
  <c r="G32" i="24"/>
  <c r="H28" i="24"/>
  <c r="I28" i="24"/>
  <c r="G28" i="24"/>
  <c r="E18" i="25"/>
  <c r="F18" i="25"/>
  <c r="I18" i="25"/>
  <c r="E12" i="25"/>
  <c r="H12" i="25"/>
  <c r="F12" i="25"/>
  <c r="I12" i="25"/>
  <c r="E32" i="35"/>
  <c r="G32" i="35"/>
  <c r="F32" i="35"/>
  <c r="E28" i="35"/>
  <c r="F28" i="35"/>
  <c r="J32" i="3"/>
  <c r="E29" i="35"/>
  <c r="I18" i="29"/>
  <c r="G30" i="24"/>
  <c r="M11" i="64"/>
  <c r="I31" i="21"/>
  <c r="F27" i="21"/>
  <c r="H18" i="25"/>
  <c r="L23" i="72"/>
  <c r="I34" i="33"/>
  <c r="G34" i="33"/>
  <c r="E34" i="33"/>
  <c r="F34" i="33"/>
  <c r="F28" i="33"/>
  <c r="I28" i="33"/>
  <c r="H28" i="33"/>
  <c r="H36" i="25"/>
  <c r="G36" i="25"/>
  <c r="F17" i="64"/>
  <c r="M17" i="64"/>
  <c r="N17" i="64"/>
  <c r="K17" i="64"/>
  <c r="I17" i="64"/>
  <c r="G17" i="64"/>
  <c r="H17" i="64"/>
  <c r="F13" i="64"/>
  <c r="J13" i="64"/>
  <c r="L13" i="64"/>
  <c r="M13" i="64"/>
  <c r="H13" i="64"/>
  <c r="K13" i="64"/>
  <c r="E13" i="64"/>
  <c r="E9" i="64"/>
  <c r="M9" i="64"/>
  <c r="K9" i="64"/>
  <c r="G9" i="64"/>
  <c r="I9" i="64"/>
  <c r="F8" i="33"/>
  <c r="E8" i="33"/>
  <c r="I8" i="33"/>
  <c r="H8" i="33"/>
  <c r="E20" i="25"/>
  <c r="F20" i="25"/>
  <c r="E14" i="25"/>
  <c r="F14" i="25"/>
  <c r="H14" i="25"/>
  <c r="I14" i="25"/>
  <c r="E34" i="35"/>
  <c r="H34" i="35"/>
  <c r="G34" i="35"/>
  <c r="G30" i="35"/>
  <c r="E30" i="35"/>
  <c r="F25" i="35"/>
  <c r="G17" i="35"/>
  <c r="I31" i="35"/>
  <c r="G20" i="25"/>
  <c r="H20" i="75"/>
  <c r="N5" i="54"/>
  <c r="G10" i="40"/>
  <c r="I26" i="35"/>
  <c r="G13" i="35"/>
  <c r="G23" i="35"/>
  <c r="H32" i="35"/>
  <c r="I20" i="25"/>
  <c r="H28" i="29"/>
  <c r="H32" i="29"/>
  <c r="K13" i="62"/>
  <c r="F32" i="66"/>
  <c r="N5" i="60"/>
  <c r="H26" i="40"/>
  <c r="F10" i="40"/>
  <c r="E18" i="40"/>
  <c r="I24" i="40"/>
  <c r="F17" i="35"/>
  <c r="G28" i="35"/>
  <c r="I36" i="40"/>
  <c r="E13" i="35"/>
  <c r="G19" i="35"/>
  <c r="E31" i="35"/>
  <c r="E33" i="35"/>
  <c r="I10" i="25"/>
  <c r="I30" i="29"/>
  <c r="I30" i="24"/>
  <c r="E15" i="64"/>
  <c r="I15" i="72"/>
  <c r="K25" i="47"/>
  <c r="L17" i="47"/>
  <c r="M23" i="47"/>
  <c r="J23" i="47"/>
  <c r="H23" i="47"/>
  <c r="N23" i="47"/>
  <c r="L23" i="47"/>
  <c r="I23" i="47"/>
  <c r="K23" i="47"/>
  <c r="E15" i="47"/>
  <c r="G15" i="47"/>
  <c r="I15" i="47"/>
  <c r="J15" i="47"/>
  <c r="F15" i="47"/>
  <c r="M15" i="47"/>
  <c r="H15" i="47"/>
  <c r="L15" i="47"/>
  <c r="F18" i="49"/>
  <c r="H18" i="49"/>
  <c r="F8" i="22"/>
  <c r="I8" i="22"/>
  <c r="E23" i="28"/>
  <c r="H23" i="28"/>
  <c r="E17" i="28"/>
  <c r="G17" i="28"/>
  <c r="F9" i="28"/>
  <c r="E9" i="28"/>
  <c r="F8" i="9"/>
  <c r="I8" i="9"/>
  <c r="H8" i="9"/>
  <c r="I29" i="10"/>
  <c r="H29" i="10"/>
  <c r="E25" i="10"/>
  <c r="H25" i="10"/>
  <c r="I21" i="10"/>
  <c r="H21" i="10"/>
  <c r="F17" i="10"/>
  <c r="G17" i="10"/>
  <c r="E17" i="10"/>
  <c r="E13" i="10"/>
  <c r="H13" i="10"/>
  <c r="E9" i="10"/>
  <c r="I9" i="10"/>
  <c r="F9" i="10"/>
  <c r="H9" i="10"/>
  <c r="N30" i="47"/>
  <c r="M30" i="47"/>
  <c r="G30" i="47"/>
  <c r="J30" i="47"/>
  <c r="K30" i="47"/>
  <c r="N22" i="47"/>
  <c r="G22" i="47"/>
  <c r="J22" i="47"/>
  <c r="K22" i="47"/>
  <c r="G15" i="49"/>
  <c r="M15" i="49"/>
  <c r="J15" i="49"/>
  <c r="E21" i="57"/>
  <c r="G21" i="57"/>
  <c r="N21" i="57"/>
  <c r="M21" i="57"/>
  <c r="H21" i="57"/>
  <c r="F21" i="57"/>
  <c r="N19" i="57"/>
  <c r="E19" i="57"/>
  <c r="I19" i="57"/>
  <c r="M19" i="57"/>
  <c r="J19" i="57"/>
  <c r="N17" i="57"/>
  <c r="F17" i="57"/>
  <c r="I17" i="57"/>
  <c r="M17" i="57"/>
  <c r="N15" i="57"/>
  <c r="I15" i="57"/>
  <c r="M15" i="57"/>
  <c r="F15" i="57"/>
  <c r="E15" i="57"/>
  <c r="J15" i="57"/>
  <c r="F8" i="21"/>
  <c r="G8" i="21"/>
  <c r="F33" i="22"/>
  <c r="I33" i="22"/>
  <c r="E33" i="22"/>
  <c r="F31" i="22"/>
  <c r="I31" i="22"/>
  <c r="H31" i="22"/>
  <c r="F29" i="22"/>
  <c r="G29" i="22"/>
  <c r="F27" i="22"/>
  <c r="E27" i="22"/>
  <c r="E22" i="32"/>
  <c r="G22" i="32"/>
  <c r="E18" i="32"/>
  <c r="H18" i="32"/>
  <c r="E16" i="32"/>
  <c r="H16" i="32"/>
  <c r="E14" i="32"/>
  <c r="F14" i="32"/>
  <c r="H14" i="32"/>
  <c r="F10" i="32"/>
  <c r="G10" i="32"/>
  <c r="E10" i="32"/>
  <c r="F35" i="37"/>
  <c r="I35" i="37"/>
  <c r="F23" i="37"/>
  <c r="G23" i="37"/>
  <c r="I23" i="37"/>
  <c r="E23" i="37"/>
  <c r="F21" i="37"/>
  <c r="G21" i="37"/>
  <c r="I21" i="37"/>
  <c r="F19" i="37"/>
  <c r="E19" i="37"/>
  <c r="E15" i="37"/>
  <c r="F15" i="37"/>
  <c r="H15" i="37"/>
  <c r="E13" i="37"/>
  <c r="H13" i="37"/>
  <c r="E11" i="37"/>
  <c r="F11" i="37"/>
  <c r="H11" i="37"/>
  <c r="F35" i="23"/>
  <c r="E35" i="23"/>
  <c r="H35" i="23"/>
  <c r="F27" i="29"/>
  <c r="G27" i="29"/>
  <c r="F23" i="29"/>
  <c r="I23" i="29"/>
  <c r="H23" i="29"/>
  <c r="M22" i="47"/>
  <c r="F23" i="22"/>
  <c r="G23" i="22"/>
  <c r="F21" i="22"/>
  <c r="E21" i="22"/>
  <c r="F19" i="22"/>
  <c r="I19" i="22"/>
  <c r="E19" i="22"/>
  <c r="F17" i="22"/>
  <c r="G17" i="22"/>
  <c r="F15" i="22"/>
  <c r="G15" i="22"/>
  <c r="F13" i="22"/>
  <c r="I13" i="22"/>
  <c r="F11" i="22"/>
  <c r="I11" i="22"/>
  <c r="F9" i="22"/>
  <c r="E9" i="22"/>
  <c r="F31" i="23"/>
  <c r="E31" i="23"/>
  <c r="F27" i="23"/>
  <c r="G27" i="23"/>
  <c r="F30" i="28"/>
  <c r="I30" i="28"/>
  <c r="F22" i="28"/>
  <c r="H22" i="28"/>
  <c r="F20" i="28"/>
  <c r="E20" i="28"/>
  <c r="E16" i="28"/>
  <c r="I16" i="28"/>
  <c r="F16" i="28"/>
  <c r="E12" i="28"/>
  <c r="H12" i="28"/>
  <c r="E10" i="28"/>
  <c r="G10" i="28"/>
  <c r="E8" i="9"/>
  <c r="I21" i="57"/>
  <c r="E17" i="57"/>
  <c r="L22" i="47"/>
  <c r="A3" i="3"/>
  <c r="A3" i="61"/>
  <c r="A3" i="51"/>
  <c r="A3" i="52"/>
  <c r="A3" i="62"/>
  <c r="F35" i="4"/>
  <c r="I35" i="4"/>
  <c r="E35" i="4"/>
  <c r="F31" i="4"/>
  <c r="E31" i="4"/>
  <c r="I36" i="2"/>
  <c r="I29" i="16"/>
  <c r="I26" i="17"/>
  <c r="N20" i="52"/>
  <c r="G20" i="52"/>
  <c r="N18" i="52"/>
  <c r="G18" i="52"/>
  <c r="N16" i="52"/>
  <c r="M16" i="52"/>
  <c r="E16" i="52"/>
  <c r="L16" i="52"/>
  <c r="N16" i="62"/>
  <c r="E16" i="62"/>
  <c r="G16" i="62"/>
  <c r="I16" i="62"/>
  <c r="J16" i="62"/>
  <c r="N18" i="62"/>
  <c r="E18" i="62"/>
  <c r="N20" i="62"/>
  <c r="F20" i="62"/>
  <c r="E20" i="62"/>
  <c r="H20" i="62"/>
  <c r="K20" i="62"/>
  <c r="N22" i="62"/>
  <c r="H22" i="62"/>
  <c r="L22" i="62"/>
  <c r="I22" i="62"/>
  <c r="N24" i="62"/>
  <c r="M24" i="62"/>
  <c r="H24" i="62"/>
  <c r="J24" i="62"/>
  <c r="L24" i="62"/>
  <c r="G24" i="62"/>
  <c r="N26" i="62"/>
  <c r="M26" i="62"/>
  <c r="L26" i="62"/>
  <c r="N28" i="62"/>
  <c r="I28" i="62"/>
  <c r="L28" i="62"/>
  <c r="K28" i="62"/>
  <c r="M28" i="62"/>
  <c r="F28" i="62"/>
  <c r="F19" i="38"/>
  <c r="G19" i="38"/>
  <c r="F17" i="38"/>
  <c r="G17" i="38"/>
  <c r="I37" i="2"/>
  <c r="I33" i="2"/>
  <c r="H32" i="8"/>
  <c r="E32" i="8"/>
  <c r="E24" i="8"/>
  <c r="F35" i="32"/>
  <c r="E35" i="32"/>
  <c r="F36" i="31"/>
  <c r="E36" i="31"/>
  <c r="G36" i="31"/>
  <c r="F34" i="31"/>
  <c r="G34" i="31"/>
  <c r="F32" i="31"/>
  <c r="G32" i="31"/>
  <c r="I32" i="31"/>
  <c r="F30" i="31"/>
  <c r="E30" i="31"/>
  <c r="E28" i="31"/>
  <c r="G28" i="31"/>
  <c r="G26" i="31"/>
  <c r="E26" i="31"/>
  <c r="G22" i="31"/>
  <c r="E22" i="31"/>
  <c r="I22" i="31"/>
  <c r="G14" i="31"/>
  <c r="E14" i="31"/>
  <c r="F29" i="32"/>
  <c r="E29" i="32"/>
  <c r="F27" i="32"/>
  <c r="I27" i="32"/>
  <c r="N21" i="62"/>
  <c r="G21" i="62"/>
  <c r="L21" i="62"/>
  <c r="I21" i="62"/>
  <c r="K21" i="62"/>
  <c r="F21" i="62"/>
  <c r="N23" i="62"/>
  <c r="G23" i="62"/>
  <c r="I23" i="62"/>
  <c r="K23" i="62"/>
  <c r="J23" i="62"/>
  <c r="N25" i="62"/>
  <c r="E25" i="62"/>
  <c r="G25" i="62"/>
  <c r="M25" i="62"/>
  <c r="J25" i="62"/>
  <c r="N27" i="62"/>
  <c r="E27" i="62"/>
  <c r="F27" i="62"/>
  <c r="G27" i="62"/>
  <c r="H27" i="62"/>
  <c r="M27" i="62"/>
  <c r="I14" i="62"/>
  <c r="N14" i="62"/>
  <c r="K14" i="62"/>
  <c r="M14" i="62"/>
  <c r="J14" i="62"/>
  <c r="E24" i="67"/>
  <c r="J24" i="67"/>
  <c r="G24" i="67"/>
  <c r="L24" i="67"/>
  <c r="I24" i="67"/>
  <c r="N24" i="67"/>
  <c r="N22" i="67"/>
  <c r="F22" i="67"/>
  <c r="G22" i="67"/>
  <c r="J22" i="67"/>
  <c r="K22" i="67"/>
  <c r="N20" i="67"/>
  <c r="E20" i="67"/>
  <c r="G20" i="67"/>
  <c r="F20" i="67"/>
  <c r="M20" i="67"/>
  <c r="L20" i="67"/>
  <c r="N18" i="67"/>
  <c r="G18" i="67"/>
  <c r="I18" i="67"/>
  <c r="K18" i="67"/>
  <c r="F18" i="67"/>
  <c r="L18" i="67"/>
  <c r="N16" i="67"/>
  <c r="K16" i="67"/>
  <c r="M16" i="67"/>
  <c r="F16" i="67"/>
  <c r="E16" i="67"/>
  <c r="L16" i="67"/>
  <c r="I25" i="2"/>
  <c r="I23" i="2"/>
  <c r="I17" i="2"/>
  <c r="I23" i="16"/>
  <c r="I22" i="17"/>
  <c r="I29" i="17"/>
  <c r="I31" i="17"/>
  <c r="I36" i="17"/>
  <c r="I30" i="19"/>
  <c r="I32" i="19"/>
  <c r="I30" i="31"/>
  <c r="F29" i="62"/>
  <c r="H29" i="62"/>
  <c r="I29" i="62"/>
  <c r="I35" i="2"/>
  <c r="I26" i="2"/>
  <c r="I32" i="16"/>
  <c r="N18" i="57"/>
  <c r="F31" i="31"/>
  <c r="F24" i="24"/>
  <c r="I29" i="2"/>
  <c r="I12" i="2"/>
  <c r="I24" i="16"/>
  <c r="I10" i="18"/>
  <c r="I12" i="18"/>
  <c r="I18" i="18"/>
  <c r="I20" i="18"/>
  <c r="I22" i="18"/>
  <c r="I24" i="18"/>
  <c r="I26" i="18"/>
  <c r="I28" i="18"/>
  <c r="I30" i="18"/>
  <c r="I32" i="18"/>
  <c r="I34" i="18"/>
  <c r="I36" i="18"/>
  <c r="I24" i="20"/>
  <c r="I26" i="20"/>
  <c r="I28" i="20"/>
  <c r="I30" i="20"/>
  <c r="I32" i="20"/>
  <c r="I34" i="20"/>
  <c r="I36" i="20"/>
  <c r="E34" i="10"/>
  <c r="F29" i="31"/>
  <c r="I26" i="16"/>
  <c r="E20" i="70"/>
  <c r="I19" i="19"/>
  <c r="I34" i="19"/>
  <c r="I36" i="19"/>
  <c r="I35" i="19"/>
  <c r="I37" i="19"/>
  <c r="I23" i="18"/>
  <c r="I25" i="18"/>
  <c r="I11" i="17"/>
  <c r="I13" i="17"/>
  <c r="I15" i="17"/>
  <c r="I17" i="17"/>
  <c r="I19" i="17"/>
  <c r="I21" i="17"/>
  <c r="I12" i="17"/>
  <c r="I14" i="17"/>
  <c r="I16" i="17"/>
  <c r="I18" i="17"/>
  <c r="I20" i="17"/>
  <c r="I9" i="16"/>
  <c r="I21" i="16"/>
  <c r="I22" i="16"/>
  <c r="G20" i="31"/>
  <c r="F17" i="31"/>
  <c r="I14" i="31"/>
  <c r="F13" i="31"/>
  <c r="G11" i="31"/>
  <c r="I9" i="31"/>
  <c r="I9" i="2"/>
  <c r="I22" i="2"/>
  <c r="I21" i="2"/>
  <c r="I20" i="2"/>
  <c r="I19" i="2"/>
  <c r="I18" i="2"/>
  <c r="I14" i="2"/>
  <c r="I10" i="2"/>
  <c r="E16" i="9"/>
  <c r="L20" i="60"/>
  <c r="F20" i="74"/>
  <c r="K10" i="54"/>
  <c r="G20" i="54"/>
  <c r="F9" i="54"/>
  <c r="J9" i="54" s="1"/>
  <c r="N9" i="54" s="1"/>
  <c r="H11" i="62"/>
  <c r="M10" i="47"/>
  <c r="I17" i="20"/>
  <c r="I9" i="19"/>
  <c r="I11" i="19"/>
  <c r="I13" i="19"/>
  <c r="I15" i="19"/>
  <c r="I10" i="19"/>
  <c r="I12" i="19"/>
  <c r="I14" i="19"/>
  <c r="I16" i="19"/>
  <c r="I17" i="19"/>
  <c r="I18" i="19"/>
  <c r="I13" i="18"/>
  <c r="I15" i="18"/>
  <c r="I17" i="18"/>
  <c r="I21" i="18"/>
  <c r="I9" i="17"/>
  <c r="I17" i="16"/>
  <c r="I10" i="20"/>
  <c r="I12" i="20"/>
  <c r="I14" i="20"/>
  <c r="I16" i="20"/>
  <c r="I18" i="20"/>
  <c r="I20" i="20"/>
  <c r="I22" i="20"/>
  <c r="I21" i="19"/>
  <c r="I23" i="19"/>
  <c r="I25" i="19"/>
  <c r="I27" i="19"/>
  <c r="I29" i="19"/>
  <c r="I31" i="19"/>
  <c r="I33" i="19"/>
  <c r="I20" i="19"/>
  <c r="I22" i="19"/>
  <c r="I24" i="19"/>
  <c r="I26" i="19"/>
  <c r="I28" i="19"/>
  <c r="I9" i="18"/>
  <c r="I11" i="18"/>
  <c r="I14" i="18"/>
  <c r="I16" i="18"/>
  <c r="I19" i="18"/>
  <c r="I10" i="17"/>
  <c r="I11" i="16"/>
  <c r="I13" i="16"/>
  <c r="I15" i="16"/>
  <c r="I19" i="16"/>
  <c r="I10" i="16"/>
  <c r="I12" i="16"/>
  <c r="I14" i="16"/>
  <c r="I16" i="16"/>
  <c r="I18" i="16"/>
  <c r="I20" i="16"/>
  <c r="E38" i="15"/>
  <c r="E39" i="15" s="1"/>
  <c r="E41" i="15" s="1"/>
  <c r="B11" i="6" s="1"/>
  <c r="E38" i="14"/>
  <c r="E39" i="14" s="1"/>
  <c r="E41" i="14" s="1"/>
  <c r="B10" i="6" s="1"/>
  <c r="E38" i="13"/>
  <c r="E39" i="13" s="1"/>
  <c r="E41" i="13" s="1"/>
  <c r="B9" i="6" s="1"/>
  <c r="E38" i="12"/>
  <c r="E39" i="12" s="1"/>
  <c r="E41" i="12" s="1"/>
  <c r="B8" i="6" s="1"/>
  <c r="E38" i="11"/>
  <c r="E39" i="11" s="1"/>
  <c r="E41" i="11" s="1"/>
  <c r="B7" i="6" s="1"/>
  <c r="F21" i="31"/>
  <c r="H19" i="31"/>
  <c r="E18" i="31"/>
  <c r="G16" i="31"/>
  <c r="G12" i="4"/>
  <c r="H12" i="9"/>
  <c r="F12" i="4"/>
  <c r="E12" i="9"/>
  <c r="I12" i="9"/>
  <c r="E38" i="1"/>
  <c r="E39" i="1" s="1"/>
  <c r="E41" i="1" s="1"/>
  <c r="B6" i="6" s="1"/>
  <c r="M20" i="70"/>
  <c r="I20" i="70"/>
  <c r="L20" i="70"/>
  <c r="H20" i="70"/>
  <c r="K20" i="75"/>
  <c r="E20" i="75"/>
  <c r="L20" i="65"/>
  <c r="H30" i="25"/>
  <c r="H22" i="25"/>
  <c r="L32" i="71"/>
  <c r="F32" i="71"/>
  <c r="E32" i="71"/>
  <c r="I32" i="71"/>
  <c r="M32" i="71"/>
  <c r="H32" i="66"/>
  <c r="G32" i="66"/>
  <c r="K32" i="66"/>
  <c r="E20" i="74"/>
  <c r="N20" i="74"/>
  <c r="K20" i="70"/>
  <c r="E36" i="8"/>
  <c r="E28" i="8"/>
  <c r="E20" i="8"/>
  <c r="E36" i="9"/>
  <c r="E28" i="9"/>
  <c r="E20" i="9"/>
  <c r="F12" i="9"/>
  <c r="E30" i="10"/>
  <c r="E22" i="10"/>
  <c r="H30" i="10"/>
  <c r="H22" i="10"/>
  <c r="E36" i="24"/>
  <c r="E28" i="24"/>
  <c r="F32" i="24"/>
  <c r="E34" i="25"/>
  <c r="E26" i="25"/>
  <c r="I11" i="54"/>
  <c r="M11" i="54" s="1"/>
  <c r="E20" i="54"/>
  <c r="K20" i="60"/>
  <c r="G20" i="60"/>
  <c r="K32" i="71"/>
  <c r="E20" i="65"/>
  <c r="G32" i="61"/>
  <c r="I32" i="61"/>
  <c r="H32" i="61"/>
  <c r="F32" i="61"/>
  <c r="H20" i="65"/>
  <c r="H32" i="3"/>
  <c r="M32" i="3"/>
  <c r="F8" i="4"/>
  <c r="E34" i="8"/>
  <c r="E30" i="8"/>
  <c r="E26" i="8"/>
  <c r="E22" i="8"/>
  <c r="F36" i="8"/>
  <c r="F32" i="8"/>
  <c r="F28" i="8"/>
  <c r="F24" i="8"/>
  <c r="F20" i="8"/>
  <c r="E34" i="9"/>
  <c r="E30" i="9"/>
  <c r="E26" i="9"/>
  <c r="E22" i="9"/>
  <c r="E18" i="9"/>
  <c r="E14" i="9"/>
  <c r="F10" i="9"/>
  <c r="F36" i="9"/>
  <c r="F32" i="9"/>
  <c r="F28" i="9"/>
  <c r="F24" i="9"/>
  <c r="F20" i="9"/>
  <c r="E36" i="10"/>
  <c r="E32" i="10"/>
  <c r="E28" i="10"/>
  <c r="E24" i="10"/>
  <c r="E20" i="10"/>
  <c r="H34" i="10"/>
  <c r="F32" i="10"/>
  <c r="H26" i="10"/>
  <c r="F24" i="10"/>
  <c r="H36" i="31"/>
  <c r="I35" i="31"/>
  <c r="G35" i="31"/>
  <c r="H34" i="31"/>
  <c r="I33" i="31"/>
  <c r="G33" i="31"/>
  <c r="H32" i="31"/>
  <c r="I31" i="31"/>
  <c r="G31" i="31"/>
  <c r="H30" i="31"/>
  <c r="I28" i="31"/>
  <c r="I24" i="31"/>
  <c r="I20" i="31"/>
  <c r="I16" i="31"/>
  <c r="I11" i="31"/>
  <c r="E29" i="31"/>
  <c r="G29" i="31"/>
  <c r="I29" i="31"/>
  <c r="F28" i="31"/>
  <c r="H28" i="31"/>
  <c r="E27" i="31"/>
  <c r="G27" i="31"/>
  <c r="I27" i="31"/>
  <c r="F26" i="31"/>
  <c r="H26" i="31"/>
  <c r="E25" i="31"/>
  <c r="G25" i="31"/>
  <c r="I25" i="31"/>
  <c r="F24" i="31"/>
  <c r="H24" i="31"/>
  <c r="E23" i="31"/>
  <c r="G23" i="31"/>
  <c r="I23" i="31"/>
  <c r="F22" i="31"/>
  <c r="H22" i="31"/>
  <c r="E21" i="31"/>
  <c r="G21" i="31"/>
  <c r="I21" i="31"/>
  <c r="F20" i="31"/>
  <c r="H20" i="31"/>
  <c r="E19" i="31"/>
  <c r="G19" i="31"/>
  <c r="I19" i="31"/>
  <c r="F18" i="31"/>
  <c r="H18" i="31"/>
  <c r="E17" i="31"/>
  <c r="G17" i="31"/>
  <c r="I17" i="31"/>
  <c r="F16" i="31"/>
  <c r="H16" i="31"/>
  <c r="E15" i="31"/>
  <c r="G15" i="31"/>
  <c r="I15" i="31"/>
  <c r="F14" i="31"/>
  <c r="H14" i="31"/>
  <c r="E13" i="31"/>
  <c r="G13" i="31"/>
  <c r="I13" i="31"/>
  <c r="E12" i="31"/>
  <c r="G12" i="31"/>
  <c r="F11" i="31"/>
  <c r="H11" i="31"/>
  <c r="E10" i="31"/>
  <c r="G10" i="31"/>
  <c r="F9" i="31"/>
  <c r="H9" i="31"/>
  <c r="G32" i="71"/>
  <c r="I20" i="74"/>
  <c r="M20" i="74"/>
  <c r="J20" i="74"/>
  <c r="H34" i="8"/>
  <c r="H30" i="8"/>
  <c r="H26" i="8"/>
  <c r="H22" i="8"/>
  <c r="H34" i="9"/>
  <c r="H30" i="9"/>
  <c r="H26" i="9"/>
  <c r="H22" i="9"/>
  <c r="E10" i="9"/>
  <c r="F36" i="10"/>
  <c r="F28" i="10"/>
  <c r="F20" i="10"/>
  <c r="E9" i="32"/>
  <c r="E34" i="24"/>
  <c r="E30" i="24"/>
  <c r="E26" i="24"/>
  <c r="E22" i="24"/>
  <c r="F36" i="24"/>
  <c r="H30" i="24"/>
  <c r="F28" i="24"/>
  <c r="H22" i="24"/>
  <c r="E36" i="39"/>
  <c r="I32" i="39"/>
  <c r="I24" i="39"/>
  <c r="E36" i="25"/>
  <c r="E32" i="25"/>
  <c r="E28" i="25"/>
  <c r="E24" i="25"/>
  <c r="H34" i="25"/>
  <c r="F32" i="25"/>
  <c r="H26" i="25"/>
  <c r="F24" i="25"/>
  <c r="H34" i="24"/>
  <c r="H26" i="24"/>
  <c r="E28" i="39"/>
  <c r="F36" i="25"/>
  <c r="F28" i="25"/>
  <c r="N5" i="74"/>
  <c r="N5" i="69"/>
  <c r="N5" i="64"/>
  <c r="N5" i="55"/>
  <c r="N5" i="59"/>
  <c r="N5" i="49"/>
  <c r="N5" i="72"/>
  <c r="N6" i="66"/>
  <c r="N6" i="61"/>
  <c r="N6" i="56"/>
  <c r="N6" i="51"/>
  <c r="N6" i="3"/>
  <c r="H32" i="71"/>
  <c r="J32" i="71"/>
  <c r="N32" i="61"/>
  <c r="E32" i="61"/>
  <c r="J32" i="61"/>
  <c r="G20" i="74"/>
  <c r="K20" i="74"/>
  <c r="I32" i="66"/>
  <c r="L32" i="66"/>
  <c r="J32" i="66"/>
  <c r="E20" i="60"/>
  <c r="G32" i="3"/>
  <c r="I32" i="3"/>
  <c r="K32" i="3"/>
  <c r="L32" i="3"/>
  <c r="H20" i="74"/>
  <c r="K20" i="65"/>
  <c r="E35" i="10"/>
  <c r="I35" i="10"/>
  <c r="F35" i="10"/>
  <c r="E31" i="10"/>
  <c r="I31" i="10"/>
  <c r="F31" i="10"/>
  <c r="E27" i="10"/>
  <c r="I27" i="10"/>
  <c r="F27" i="10"/>
  <c r="E23" i="10"/>
  <c r="I23" i="10"/>
  <c r="F23" i="10"/>
  <c r="E19" i="10"/>
  <c r="I19" i="10"/>
  <c r="F19" i="10"/>
  <c r="E35" i="24"/>
  <c r="I35" i="24"/>
  <c r="F35" i="24"/>
  <c r="E31" i="24"/>
  <c r="I31" i="24"/>
  <c r="F31" i="24"/>
  <c r="E27" i="24"/>
  <c r="I27" i="24"/>
  <c r="F27" i="24"/>
  <c r="E23" i="24"/>
  <c r="I23" i="24"/>
  <c r="F23" i="24"/>
  <c r="E35" i="25"/>
  <c r="I35" i="25"/>
  <c r="F35" i="25"/>
  <c r="G35" i="25"/>
  <c r="E31" i="25"/>
  <c r="I31" i="25"/>
  <c r="F31" i="25"/>
  <c r="E27" i="25"/>
  <c r="I27" i="25"/>
  <c r="F27" i="25"/>
  <c r="G27" i="25"/>
  <c r="E23" i="25"/>
  <c r="I23" i="25"/>
  <c r="F23" i="25"/>
  <c r="G33" i="10"/>
  <c r="F33" i="10"/>
  <c r="G29" i="10"/>
  <c r="F29" i="10"/>
  <c r="G25" i="10"/>
  <c r="F25" i="10"/>
  <c r="G21" i="10"/>
  <c r="F21" i="10"/>
  <c r="G33" i="24"/>
  <c r="F33" i="24"/>
  <c r="G29" i="24"/>
  <c r="F29" i="24"/>
  <c r="G25" i="24"/>
  <c r="F25" i="24"/>
  <c r="G21" i="24"/>
  <c r="F21" i="24"/>
  <c r="G35" i="8"/>
  <c r="I33" i="8"/>
  <c r="E33" i="8"/>
  <c r="G31" i="8"/>
  <c r="I29" i="8"/>
  <c r="E29" i="8"/>
  <c r="G27" i="8"/>
  <c r="I25" i="8"/>
  <c r="E25" i="8"/>
  <c r="G23" i="8"/>
  <c r="I21" i="8"/>
  <c r="E21" i="8"/>
  <c r="G19" i="8"/>
  <c r="G35" i="9"/>
  <c r="I33" i="9"/>
  <c r="E33" i="9"/>
  <c r="G31" i="9"/>
  <c r="I29" i="9"/>
  <c r="E29" i="9"/>
  <c r="G27" i="9"/>
  <c r="I25" i="9"/>
  <c r="E25" i="9"/>
  <c r="G23" i="9"/>
  <c r="I21" i="9"/>
  <c r="E21" i="9"/>
  <c r="G19" i="9"/>
  <c r="E15" i="9"/>
  <c r="G13" i="9"/>
  <c r="G31" i="10"/>
  <c r="G23" i="10"/>
  <c r="G31" i="24"/>
  <c r="G23" i="24"/>
  <c r="G8" i="29"/>
  <c r="G8" i="39"/>
  <c r="G31" i="25"/>
  <c r="N13" i="62"/>
  <c r="F13" i="62"/>
  <c r="J11" i="62"/>
  <c r="F9" i="62"/>
  <c r="K9" i="62"/>
  <c r="I9" i="62"/>
  <c r="M9" i="62"/>
  <c r="G13" i="62"/>
  <c r="N9" i="62"/>
  <c r="J9" i="62"/>
  <c r="M13" i="62"/>
  <c r="M14" i="57"/>
  <c r="H13" i="57"/>
  <c r="F14" i="57"/>
  <c r="I13" i="57"/>
  <c r="N13" i="57"/>
  <c r="I12" i="57"/>
  <c r="L13" i="57"/>
  <c r="G13" i="57"/>
  <c r="I14" i="57"/>
  <c r="G14" i="57"/>
  <c r="L14" i="57"/>
  <c r="E14" i="57"/>
  <c r="H14" i="57"/>
  <c r="K13" i="57"/>
  <c r="H10" i="49"/>
  <c r="L10" i="49"/>
  <c r="N11" i="64"/>
  <c r="I12" i="34"/>
  <c r="J10" i="47"/>
  <c r="L12" i="47"/>
  <c r="E12" i="47"/>
  <c r="F12" i="47"/>
  <c r="G14" i="47"/>
  <c r="I12" i="47"/>
  <c r="J12" i="47"/>
  <c r="H10" i="47"/>
  <c r="L10" i="47"/>
  <c r="E10" i="47"/>
  <c r="I10" i="47"/>
  <c r="F10" i="47"/>
  <c r="M14" i="47"/>
  <c r="J14" i="47"/>
  <c r="E14" i="47"/>
  <c r="I12" i="40"/>
  <c r="F12" i="40"/>
  <c r="F16" i="40"/>
  <c r="G20" i="40"/>
  <c r="G24" i="40"/>
  <c r="G28" i="40"/>
  <c r="G32" i="40"/>
  <c r="I14" i="35"/>
  <c r="E18" i="35"/>
  <c r="I22" i="35"/>
  <c r="E26" i="35"/>
  <c r="I30" i="35"/>
  <c r="I34" i="35"/>
  <c r="G36" i="40"/>
  <c r="I10" i="35"/>
  <c r="E10" i="35"/>
  <c r="F14" i="35"/>
  <c r="F18" i="35"/>
  <c r="F22" i="35"/>
  <c r="F26" i="35"/>
  <c r="F30" i="35"/>
  <c r="F34" i="35"/>
  <c r="E8" i="35"/>
  <c r="H11" i="25"/>
  <c r="H15" i="25"/>
  <c r="H19" i="25"/>
  <c r="H23" i="25"/>
  <c r="H27" i="25"/>
  <c r="H31" i="25"/>
  <c r="H35" i="25"/>
  <c r="H8" i="39"/>
  <c r="G16" i="34"/>
  <c r="G20" i="34"/>
  <c r="G24" i="34"/>
  <c r="G28" i="34"/>
  <c r="G32" i="34"/>
  <c r="G36" i="34"/>
  <c r="G18" i="29"/>
  <c r="G22" i="29"/>
  <c r="G26" i="29"/>
  <c r="G30" i="29"/>
  <c r="G34" i="29"/>
  <c r="G13" i="33"/>
  <c r="G17" i="33"/>
  <c r="G21" i="33"/>
  <c r="G25" i="33"/>
  <c r="G29" i="33"/>
  <c r="G33" i="33"/>
  <c r="I10" i="28"/>
  <c r="I14" i="28"/>
  <c r="E12" i="34"/>
  <c r="H14" i="39"/>
  <c r="E18" i="39"/>
  <c r="H16" i="34"/>
  <c r="H20" i="34"/>
  <c r="H24" i="34"/>
  <c r="H28" i="34"/>
  <c r="H32" i="34"/>
  <c r="H36" i="34"/>
  <c r="E10" i="29"/>
  <c r="I10" i="29"/>
  <c r="E14" i="29"/>
  <c r="I14" i="29"/>
  <c r="F18" i="29"/>
  <c r="F22" i="29"/>
  <c r="F26" i="29"/>
  <c r="F30" i="29"/>
  <c r="F34" i="29"/>
  <c r="E8" i="29"/>
  <c r="H11" i="24"/>
  <c r="H15" i="24"/>
  <c r="H19" i="24"/>
  <c r="H23" i="24"/>
  <c r="H27" i="24"/>
  <c r="H31" i="24"/>
  <c r="H35" i="24"/>
  <c r="H12" i="38"/>
  <c r="H16" i="38"/>
  <c r="I20" i="38"/>
  <c r="I24" i="38"/>
  <c r="I28" i="38"/>
  <c r="E32" i="38"/>
  <c r="I32" i="38"/>
  <c r="E36" i="38"/>
  <c r="I36" i="38"/>
  <c r="G9" i="33"/>
  <c r="H13" i="33"/>
  <c r="H17" i="33"/>
  <c r="H21" i="33"/>
  <c r="H25" i="33"/>
  <c r="H29" i="33"/>
  <c r="H33" i="33"/>
  <c r="F10" i="28"/>
  <c r="F14" i="28"/>
  <c r="G18" i="28"/>
  <c r="G22" i="28"/>
  <c r="G26" i="28"/>
  <c r="G30" i="28"/>
  <c r="G34" i="28"/>
  <c r="I8" i="28"/>
  <c r="G10" i="39"/>
  <c r="G14" i="39"/>
  <c r="F18" i="39"/>
  <c r="F25" i="23"/>
  <c r="H29" i="23"/>
  <c r="H33" i="23"/>
  <c r="G10" i="69"/>
  <c r="M10" i="69"/>
  <c r="J14" i="69"/>
  <c r="N14" i="69"/>
  <c r="J18" i="69"/>
  <c r="N18" i="69"/>
  <c r="G11" i="64"/>
  <c r="K11" i="64"/>
  <c r="H15" i="64"/>
  <c r="L15" i="64"/>
  <c r="H19" i="64"/>
  <c r="L19" i="64"/>
  <c r="I10" i="22"/>
  <c r="I14" i="22"/>
  <c r="I18" i="22"/>
  <c r="I22" i="22"/>
  <c r="I26" i="22"/>
  <c r="I30" i="22"/>
  <c r="I34" i="22"/>
  <c r="G25" i="23"/>
  <c r="E29" i="23"/>
  <c r="I29" i="23"/>
  <c r="E33" i="23"/>
  <c r="I33" i="23"/>
  <c r="I10" i="69"/>
  <c r="N10" i="69"/>
  <c r="G14" i="69"/>
  <c r="K14" i="69"/>
  <c r="G18" i="69"/>
  <c r="K18" i="69"/>
  <c r="F11" i="64"/>
  <c r="J11" i="64"/>
  <c r="G15" i="64"/>
  <c r="K15" i="64"/>
  <c r="G19" i="64"/>
  <c r="K19" i="64"/>
  <c r="G9" i="37"/>
  <c r="G13" i="37"/>
  <c r="H17" i="37"/>
  <c r="H21" i="37"/>
  <c r="H25" i="37"/>
  <c r="H29" i="37"/>
  <c r="H33" i="37"/>
  <c r="G16" i="32"/>
  <c r="G20" i="32"/>
  <c r="G24" i="32"/>
  <c r="G28" i="32"/>
  <c r="G32" i="32"/>
  <c r="G36" i="32"/>
  <c r="G9" i="27"/>
  <c r="G13" i="27"/>
  <c r="H17" i="27"/>
  <c r="H21" i="27"/>
  <c r="H25" i="27"/>
  <c r="H29" i="27"/>
  <c r="H33" i="27"/>
  <c r="H10" i="22"/>
  <c r="H14" i="22"/>
  <c r="H18" i="22"/>
  <c r="H22" i="22"/>
  <c r="H26" i="22"/>
  <c r="H30" i="22"/>
  <c r="H34" i="22"/>
  <c r="H8" i="22"/>
  <c r="I15" i="36"/>
  <c r="I10" i="49"/>
  <c r="E13" i="49"/>
  <c r="M13" i="49"/>
  <c r="K18" i="49"/>
  <c r="I9" i="26"/>
  <c r="I13" i="26"/>
  <c r="H10" i="21"/>
  <c r="H14" i="21"/>
  <c r="H18" i="21"/>
  <c r="H22" i="21"/>
  <c r="H26" i="21"/>
  <c r="H30" i="21"/>
  <c r="H34" i="21"/>
  <c r="H8" i="21"/>
  <c r="E8" i="21"/>
  <c r="A2" i="56"/>
  <c r="H11" i="4"/>
  <c r="H15" i="4"/>
  <c r="H19" i="4"/>
  <c r="H23" i="4"/>
  <c r="H27" i="4"/>
  <c r="H31" i="4"/>
  <c r="H35" i="4"/>
  <c r="M8" i="59"/>
  <c r="K8" i="59"/>
  <c r="N8" i="59"/>
  <c r="H8" i="59"/>
  <c r="L13" i="49"/>
  <c r="H13" i="49"/>
  <c r="A2" i="61"/>
  <c r="A2" i="67"/>
  <c r="A2" i="72"/>
  <c r="F10" i="49"/>
  <c r="K13" i="49"/>
  <c r="I18" i="49"/>
  <c r="F9" i="26"/>
  <c r="F13" i="26"/>
  <c r="G17" i="26"/>
  <c r="G21" i="26"/>
  <c r="G25" i="26"/>
  <c r="G29" i="26"/>
  <c r="G33" i="26"/>
  <c r="G10" i="21"/>
  <c r="G14" i="21"/>
  <c r="G18" i="21"/>
  <c r="G22" i="21"/>
  <c r="G26" i="21"/>
  <c r="G30" i="21"/>
  <c r="G34" i="21"/>
  <c r="I8" i="21"/>
  <c r="G11" i="10"/>
  <c r="G15" i="10"/>
  <c r="H19" i="10"/>
  <c r="H23" i="10"/>
  <c r="H27" i="10"/>
  <c r="H31" i="10"/>
  <c r="H35" i="10"/>
  <c r="I9" i="9"/>
  <c r="G11" i="9"/>
  <c r="H15" i="9"/>
  <c r="H19" i="9"/>
  <c r="H23" i="9"/>
  <c r="H27" i="9"/>
  <c r="H31" i="9"/>
  <c r="H35" i="9"/>
  <c r="I9" i="8"/>
  <c r="G11" i="8"/>
  <c r="I13" i="8"/>
  <c r="G15" i="8"/>
  <c r="H19" i="8"/>
  <c r="H23" i="8"/>
  <c r="H27" i="8"/>
  <c r="H31" i="8"/>
  <c r="H35" i="8"/>
  <c r="G9" i="4"/>
  <c r="G11" i="4"/>
  <c r="E13" i="4"/>
  <c r="I13" i="4"/>
  <c r="G15" i="4"/>
  <c r="E17" i="4"/>
  <c r="I17" i="4"/>
  <c r="G19" i="4"/>
  <c r="E21" i="4"/>
  <c r="I21" i="4"/>
  <c r="G23" i="4"/>
  <c r="E25" i="4"/>
  <c r="I25" i="4"/>
  <c r="G27" i="4"/>
  <c r="E29" i="4"/>
  <c r="I29" i="4"/>
  <c r="G31" i="4"/>
  <c r="E33" i="4"/>
  <c r="I33" i="4"/>
  <c r="G35" i="4"/>
  <c r="J10" i="49"/>
  <c r="N18" i="49"/>
  <c r="J18" i="49"/>
  <c r="F11" i="10"/>
  <c r="H9" i="8"/>
  <c r="F11" i="8"/>
  <c r="I17" i="8"/>
  <c r="H15" i="10"/>
  <c r="H9" i="9"/>
  <c r="F11" i="9"/>
  <c r="E13" i="9"/>
  <c r="I17" i="9"/>
  <c r="F9" i="8"/>
  <c r="H15" i="8"/>
  <c r="G17" i="8"/>
  <c r="F15" i="36"/>
  <c r="G23" i="36"/>
  <c r="G31" i="36"/>
  <c r="H11" i="36"/>
  <c r="I19" i="36"/>
  <c r="E23" i="36"/>
  <c r="I27" i="36"/>
  <c r="E31" i="36"/>
  <c r="I35" i="36"/>
  <c r="F9" i="37"/>
  <c r="G17" i="37"/>
  <c r="G25" i="37"/>
  <c r="G33" i="37"/>
  <c r="F16" i="32"/>
  <c r="F24" i="32"/>
  <c r="F32" i="32"/>
  <c r="F9" i="27"/>
  <c r="G17" i="27"/>
  <c r="G25" i="27"/>
  <c r="G33" i="27"/>
  <c r="H9" i="37"/>
  <c r="I17" i="37"/>
  <c r="E21" i="37"/>
  <c r="I25" i="37"/>
  <c r="E29" i="37"/>
  <c r="I33" i="37"/>
  <c r="G12" i="32"/>
  <c r="H20" i="32"/>
  <c r="H28" i="32"/>
  <c r="H36" i="32"/>
  <c r="H13" i="27"/>
  <c r="E17" i="27"/>
  <c r="I21" i="27"/>
  <c r="E25" i="27"/>
  <c r="I29" i="27"/>
  <c r="E33" i="27"/>
  <c r="G12" i="38"/>
  <c r="H20" i="38"/>
  <c r="H28" i="38"/>
  <c r="E12" i="38"/>
  <c r="F20" i="38"/>
  <c r="F28" i="38"/>
  <c r="G15" i="25"/>
  <c r="G11" i="24"/>
  <c r="G19" i="24"/>
  <c r="E11" i="25"/>
  <c r="I15" i="25"/>
  <c r="E19" i="25"/>
  <c r="I8" i="39"/>
  <c r="I8" i="29"/>
  <c r="I11" i="24"/>
  <c r="E15" i="24"/>
  <c r="I19" i="24"/>
  <c r="G20" i="70"/>
  <c r="G8" i="35"/>
  <c r="L27" i="52"/>
  <c r="H27" i="52"/>
  <c r="L22" i="52"/>
  <c r="H22" i="52"/>
  <c r="L18" i="52"/>
  <c r="H18" i="52"/>
  <c r="L17" i="52"/>
  <c r="H17" i="52"/>
  <c r="K27" i="52"/>
  <c r="G27" i="52"/>
  <c r="M22" i="52"/>
  <c r="I22" i="52"/>
  <c r="E22" i="52"/>
  <c r="M18" i="52"/>
  <c r="I18" i="52"/>
  <c r="E18" i="52"/>
  <c r="K17" i="52"/>
  <c r="G17" i="52"/>
  <c r="L27" i="57"/>
  <c r="H27" i="57"/>
  <c r="L26" i="57"/>
  <c r="H26" i="57"/>
  <c r="L19" i="57"/>
  <c r="H19" i="57"/>
  <c r="L18" i="57"/>
  <c r="H18" i="57"/>
  <c r="L17" i="57"/>
  <c r="H17" i="57"/>
  <c r="L16" i="57"/>
  <c r="H16" i="57"/>
  <c r="L15" i="57"/>
  <c r="H15" i="57"/>
  <c r="K27" i="57"/>
  <c r="G27" i="57"/>
  <c r="M26" i="57"/>
  <c r="I26" i="57"/>
  <c r="K19" i="57"/>
  <c r="G19" i="57"/>
  <c r="M18" i="57"/>
  <c r="I18" i="57"/>
  <c r="K17" i="57"/>
  <c r="G17" i="57"/>
  <c r="M16" i="57"/>
  <c r="I16" i="57"/>
  <c r="E16" i="57"/>
  <c r="K15" i="57"/>
  <c r="G15" i="57"/>
  <c r="J30" i="62"/>
  <c r="F30" i="62"/>
  <c r="J26" i="62"/>
  <c r="F26" i="62"/>
  <c r="J22" i="62"/>
  <c r="F22" i="62"/>
  <c r="J18" i="62"/>
  <c r="F18" i="62"/>
  <c r="K30" i="62"/>
  <c r="G30" i="62"/>
  <c r="K26" i="62"/>
  <c r="G26" i="62"/>
  <c r="K22" i="62"/>
  <c r="G22" i="62"/>
  <c r="K18" i="62"/>
  <c r="G18" i="62"/>
  <c r="G20" i="65"/>
  <c r="L30" i="67"/>
  <c r="H30" i="67"/>
  <c r="L29" i="67"/>
  <c r="H29" i="67"/>
  <c r="L22" i="67"/>
  <c r="H22" i="67"/>
  <c r="L21" i="67"/>
  <c r="H21" i="67"/>
  <c r="M30" i="67"/>
  <c r="I30" i="67"/>
  <c r="E30" i="67"/>
  <c r="K29" i="67"/>
  <c r="G29" i="67"/>
  <c r="M22" i="67"/>
  <c r="I22" i="67"/>
  <c r="E22" i="67"/>
  <c r="K21" i="67"/>
  <c r="G21" i="67"/>
  <c r="L29" i="72"/>
  <c r="H29" i="72"/>
  <c r="L28" i="72"/>
  <c r="H28" i="72"/>
  <c r="L21" i="72"/>
  <c r="H21" i="72"/>
  <c r="L20" i="72"/>
  <c r="H20" i="72"/>
  <c r="K29" i="72"/>
  <c r="G29" i="72"/>
  <c r="M28" i="72"/>
  <c r="I28" i="72"/>
  <c r="E28" i="72"/>
  <c r="K21" i="72"/>
  <c r="G21" i="72"/>
  <c r="M20" i="72"/>
  <c r="I20" i="72"/>
  <c r="E20" i="72"/>
  <c r="G20" i="75"/>
  <c r="B5" i="8"/>
  <c r="B5" i="9" s="1"/>
  <c r="B5" i="10" s="1"/>
  <c r="I8" i="10" s="1"/>
  <c r="I30" i="47"/>
  <c r="E30" i="47"/>
  <c r="I28" i="47"/>
  <c r="E28" i="47"/>
  <c r="I26" i="47"/>
  <c r="E26" i="47"/>
  <c r="I24" i="47"/>
  <c r="E24" i="47"/>
  <c r="I22" i="47"/>
  <c r="E22" i="47"/>
  <c r="I20" i="47"/>
  <c r="E20" i="47"/>
  <c r="H30" i="47"/>
  <c r="L28" i="47"/>
  <c r="H26" i="47"/>
  <c r="L24" i="47"/>
  <c r="H22" i="47"/>
  <c r="L20" i="47"/>
  <c r="I18" i="47"/>
  <c r="E18" i="47"/>
  <c r="I16" i="47"/>
  <c r="E16" i="47"/>
  <c r="F16" i="47"/>
  <c r="J16" i="47"/>
  <c r="N16" i="47"/>
  <c r="F18" i="47"/>
  <c r="J18" i="47"/>
  <c r="F20" i="47"/>
  <c r="N20" i="47"/>
  <c r="F22" i="47"/>
  <c r="F24" i="47"/>
  <c r="N24" i="47"/>
  <c r="F26" i="47"/>
  <c r="F28" i="47"/>
  <c r="N28" i="47"/>
  <c r="F30" i="47"/>
  <c r="F35" i="8"/>
  <c r="F33" i="8"/>
  <c r="F31" i="8"/>
  <c r="F29" i="8"/>
  <c r="F27" i="8"/>
  <c r="F25" i="8"/>
  <c r="F23" i="8"/>
  <c r="F21" i="8"/>
  <c r="F19" i="8"/>
  <c r="I35" i="8"/>
  <c r="I31" i="8"/>
  <c r="I27" i="8"/>
  <c r="I23" i="8"/>
  <c r="I19" i="8"/>
  <c r="F35" i="9"/>
  <c r="F33" i="9"/>
  <c r="F31" i="9"/>
  <c r="F29" i="9"/>
  <c r="F27" i="9"/>
  <c r="F25" i="9"/>
  <c r="F23" i="9"/>
  <c r="F21" i="9"/>
  <c r="F19" i="9"/>
  <c r="F17" i="9"/>
  <c r="F15" i="9"/>
  <c r="E11" i="9"/>
  <c r="E9" i="9"/>
  <c r="I35" i="9"/>
  <c r="I31" i="9"/>
  <c r="I27" i="9"/>
  <c r="I23" i="9"/>
  <c r="I19" i="9"/>
  <c r="G35" i="10"/>
  <c r="I33" i="10"/>
  <c r="E29" i="10"/>
  <c r="G27" i="10"/>
  <c r="I25" i="10"/>
  <c r="E21" i="10"/>
  <c r="G19" i="10"/>
  <c r="I10" i="32"/>
  <c r="G35" i="24"/>
  <c r="I33" i="24"/>
  <c r="E29" i="24"/>
  <c r="G27" i="24"/>
  <c r="I25" i="24"/>
  <c r="E21" i="24"/>
  <c r="G8" i="34"/>
  <c r="G23" i="25"/>
  <c r="G33" i="25"/>
  <c r="F33" i="25"/>
  <c r="G29" i="25"/>
  <c r="F29" i="25"/>
  <c r="G25" i="25"/>
  <c r="F25" i="25"/>
  <c r="G21" i="25"/>
  <c r="F21" i="25"/>
  <c r="E36" i="30"/>
  <c r="G36" i="30"/>
  <c r="I36" i="30"/>
  <c r="F36" i="30"/>
  <c r="H36" i="30"/>
  <c r="F35" i="30"/>
  <c r="H35" i="30"/>
  <c r="E35" i="30"/>
  <c r="G35" i="30"/>
  <c r="I35" i="30"/>
  <c r="E34" i="30"/>
  <c r="G34" i="30"/>
  <c r="I34" i="30"/>
  <c r="F34" i="30"/>
  <c r="H34" i="30"/>
  <c r="F33" i="30"/>
  <c r="H33" i="30"/>
  <c r="E33" i="30"/>
  <c r="G33" i="30"/>
  <c r="I33" i="30"/>
  <c r="E32" i="30"/>
  <c r="G32" i="30"/>
  <c r="I32" i="30"/>
  <c r="F32" i="30"/>
  <c r="H32" i="30"/>
  <c r="F31" i="30"/>
  <c r="H31" i="30"/>
  <c r="E31" i="30"/>
  <c r="G31" i="30"/>
  <c r="I31" i="30"/>
  <c r="E30" i="30"/>
  <c r="G30" i="30"/>
  <c r="I30" i="30"/>
  <c r="F30" i="30"/>
  <c r="H30" i="30"/>
  <c r="F29" i="30"/>
  <c r="H29" i="30"/>
  <c r="E29" i="30"/>
  <c r="G29" i="30"/>
  <c r="I29" i="30"/>
  <c r="E28" i="30"/>
  <c r="G28" i="30"/>
  <c r="I28" i="30"/>
  <c r="F28" i="30"/>
  <c r="H28" i="30"/>
  <c r="F27" i="30"/>
  <c r="H27" i="30"/>
  <c r="E27" i="30"/>
  <c r="G27" i="30"/>
  <c r="I27" i="30"/>
  <c r="E26" i="30"/>
  <c r="G26" i="30"/>
  <c r="I26" i="30"/>
  <c r="F26" i="30"/>
  <c r="H26" i="30"/>
  <c r="F25" i="30"/>
  <c r="H25" i="30"/>
  <c r="E25" i="30"/>
  <c r="G25" i="30"/>
  <c r="I25" i="30"/>
  <c r="E24" i="30"/>
  <c r="G24" i="30"/>
  <c r="I24" i="30"/>
  <c r="F24" i="30"/>
  <c r="H24" i="30"/>
  <c r="F23" i="30"/>
  <c r="H23" i="30"/>
  <c r="E23" i="30"/>
  <c r="G23" i="30"/>
  <c r="I23" i="30"/>
  <c r="E22" i="30"/>
  <c r="G22" i="30"/>
  <c r="I22" i="30"/>
  <c r="F22" i="30"/>
  <c r="H22" i="30"/>
  <c r="F21" i="30"/>
  <c r="H21" i="30"/>
  <c r="E21" i="30"/>
  <c r="G21" i="30"/>
  <c r="I21" i="30"/>
  <c r="E20" i="30"/>
  <c r="G20" i="30"/>
  <c r="I20" i="30"/>
  <c r="F20" i="30"/>
  <c r="H20" i="30"/>
  <c r="F19" i="30"/>
  <c r="H19" i="30"/>
  <c r="E19" i="30"/>
  <c r="G19" i="30"/>
  <c r="I19" i="30"/>
  <c r="E18" i="30"/>
  <c r="G18" i="30"/>
  <c r="I18" i="30"/>
  <c r="F18" i="30"/>
  <c r="H18" i="30"/>
  <c r="F17" i="30"/>
  <c r="H17" i="30"/>
  <c r="E17" i="30"/>
  <c r="G17" i="30"/>
  <c r="I17" i="30"/>
  <c r="E16" i="30"/>
  <c r="G16" i="30"/>
  <c r="I16" i="30"/>
  <c r="F16" i="30"/>
  <c r="H16" i="30"/>
  <c r="F15" i="30"/>
  <c r="H15" i="30"/>
  <c r="E15" i="30"/>
  <c r="G15" i="30"/>
  <c r="I15" i="30"/>
  <c r="E14" i="30"/>
  <c r="G14" i="30"/>
  <c r="I14" i="30"/>
  <c r="F14" i="30"/>
  <c r="H14" i="30"/>
  <c r="F13" i="30"/>
  <c r="H13" i="30"/>
  <c r="E13" i="30"/>
  <c r="G13" i="30"/>
  <c r="I13" i="30"/>
  <c r="E12" i="30"/>
  <c r="G12" i="30"/>
  <c r="I12" i="30"/>
  <c r="F12" i="30"/>
  <c r="H12" i="30"/>
  <c r="F11" i="30"/>
  <c r="H11" i="30"/>
  <c r="E11" i="30"/>
  <c r="G11" i="30"/>
  <c r="I11" i="30"/>
  <c r="E10" i="30"/>
  <c r="G10" i="30"/>
  <c r="I10" i="30"/>
  <c r="F10" i="30"/>
  <c r="H10" i="30"/>
  <c r="F9" i="30"/>
  <c r="H9" i="30"/>
  <c r="E9" i="30"/>
  <c r="G9" i="30"/>
  <c r="I9" i="30"/>
  <c r="I33" i="25"/>
  <c r="E29" i="25"/>
  <c r="I25" i="25"/>
  <c r="E21" i="25"/>
  <c r="E8" i="30"/>
  <c r="H8" i="30"/>
  <c r="F8" i="30"/>
  <c r="I8" i="30"/>
  <c r="H37" i="26" l="1"/>
  <c r="H9" i="47"/>
  <c r="N8" i="47"/>
  <c r="N31" i="47" s="1"/>
  <c r="F8" i="47"/>
  <c r="F31" i="47" s="1"/>
  <c r="I9" i="47"/>
  <c r="I31" i="47" s="1"/>
  <c r="H8" i="47"/>
  <c r="H31" i="47" s="1"/>
  <c r="L9" i="47"/>
  <c r="E9" i="47"/>
  <c r="K8" i="47"/>
  <c r="I8" i="47"/>
  <c r="M9" i="47"/>
  <c r="F9" i="47"/>
  <c r="J9" i="47"/>
  <c r="B6" i="56"/>
  <c r="B5" i="57" s="1"/>
  <c r="M11" i="51"/>
  <c r="E12" i="51"/>
  <c r="G10" i="51"/>
  <c r="L10" i="51"/>
  <c r="M12" i="51"/>
  <c r="H9" i="51"/>
  <c r="H11" i="51"/>
  <c r="E9" i="51"/>
  <c r="G12" i="51"/>
  <c r="F11" i="51"/>
  <c r="G11" i="51"/>
  <c r="I10" i="51"/>
  <c r="J10" i="51"/>
  <c r="N9" i="51"/>
  <c r="E11" i="51"/>
  <c r="F9" i="51"/>
  <c r="I9" i="51"/>
  <c r="J9" i="51"/>
  <c r="F12" i="51"/>
  <c r="L12" i="51"/>
  <c r="M9" i="51"/>
  <c r="N10" i="51"/>
  <c r="N11" i="51"/>
  <c r="G9" i="51"/>
  <c r="J11" i="51"/>
  <c r="K9" i="51"/>
  <c r="I11" i="51"/>
  <c r="J12" i="51"/>
  <c r="L11" i="51"/>
  <c r="L9" i="51"/>
  <c r="H12" i="51"/>
  <c r="E10" i="51"/>
  <c r="K10" i="51"/>
  <c r="M10" i="51"/>
  <c r="N12" i="51"/>
  <c r="F10" i="51"/>
  <c r="K12" i="51"/>
  <c r="K11" i="51"/>
  <c r="H10" i="51"/>
  <c r="I12" i="51"/>
  <c r="B5" i="50"/>
  <c r="G9" i="47"/>
  <c r="G31" i="47" s="1"/>
  <c r="K9" i="47"/>
  <c r="L8" i="47"/>
  <c r="J8" i="47"/>
  <c r="J31" i="47" s="1"/>
  <c r="E20" i="49"/>
  <c r="M8" i="47"/>
  <c r="E8" i="47"/>
  <c r="I11" i="37"/>
  <c r="B5" i="26"/>
  <c r="I10" i="21"/>
  <c r="I37" i="21" s="1"/>
  <c r="I11" i="27"/>
  <c r="E20" i="59"/>
  <c r="G20" i="59"/>
  <c r="F20" i="69"/>
  <c r="J31" i="52"/>
  <c r="F20" i="50"/>
  <c r="F31" i="52"/>
  <c r="L20" i="69"/>
  <c r="L20" i="59"/>
  <c r="E20" i="50"/>
  <c r="H20" i="50"/>
  <c r="L20" i="50"/>
  <c r="J20" i="50"/>
  <c r="F37" i="34"/>
  <c r="F20" i="59"/>
  <c r="E20" i="69"/>
  <c r="K20" i="59"/>
  <c r="M20" i="50"/>
  <c r="J31" i="67"/>
  <c r="H20" i="69"/>
  <c r="E37" i="22"/>
  <c r="J20" i="59"/>
  <c r="K20" i="50"/>
  <c r="G20" i="50"/>
  <c r="F37" i="36"/>
  <c r="G20" i="55"/>
  <c r="H37" i="36"/>
  <c r="F37" i="39"/>
  <c r="I37" i="34"/>
  <c r="J20" i="64"/>
  <c r="J20" i="70"/>
  <c r="E20" i="64"/>
  <c r="I20" i="64"/>
  <c r="I20" i="69"/>
  <c r="E37" i="34"/>
  <c r="F37" i="27"/>
  <c r="H20" i="59"/>
  <c r="M20" i="59"/>
  <c r="M20" i="69"/>
  <c r="N20" i="49"/>
  <c r="B5" i="70"/>
  <c r="F20" i="60"/>
  <c r="F20" i="70"/>
  <c r="B5" i="65"/>
  <c r="H31" i="62"/>
  <c r="E37" i="40"/>
  <c r="I37" i="32"/>
  <c r="E37" i="28"/>
  <c r="K31" i="52"/>
  <c r="B5" i="59"/>
  <c r="G20" i="49"/>
  <c r="B5" i="75"/>
  <c r="B5" i="64"/>
  <c r="B5" i="54"/>
  <c r="B5" i="69"/>
  <c r="B5" i="55"/>
  <c r="M20" i="65"/>
  <c r="B5" i="60"/>
  <c r="B5" i="74"/>
  <c r="F37" i="22"/>
  <c r="F37" i="21"/>
  <c r="I37" i="33"/>
  <c r="H37" i="35"/>
  <c r="H37" i="29"/>
  <c r="F37" i="33"/>
  <c r="G37" i="23"/>
  <c r="F37" i="4"/>
  <c r="E31" i="62"/>
  <c r="M31" i="52"/>
  <c r="L20" i="55"/>
  <c r="E31" i="72"/>
  <c r="F20" i="64"/>
  <c r="F20" i="65"/>
  <c r="F31" i="72"/>
  <c r="I31" i="67"/>
  <c r="I20" i="65"/>
  <c r="N31" i="67"/>
  <c r="L31" i="62"/>
  <c r="N31" i="52"/>
  <c r="M20" i="64"/>
  <c r="I20" i="55"/>
  <c r="J31" i="72"/>
  <c r="N31" i="72"/>
  <c r="G31" i="52"/>
  <c r="F31" i="67"/>
  <c r="N31" i="62"/>
  <c r="J20" i="60"/>
  <c r="H37" i="40"/>
  <c r="F37" i="38"/>
  <c r="G37" i="22"/>
  <c r="E37" i="33"/>
  <c r="G37" i="38"/>
  <c r="H37" i="37"/>
  <c r="F37" i="10"/>
  <c r="H37" i="28"/>
  <c r="E37" i="31"/>
  <c r="I37" i="40"/>
  <c r="G31" i="67"/>
  <c r="L31" i="72"/>
  <c r="I37" i="29"/>
  <c r="F37" i="37"/>
  <c r="M20" i="49"/>
  <c r="I31" i="62"/>
  <c r="N20" i="70"/>
  <c r="E37" i="32"/>
  <c r="F37" i="25"/>
  <c r="M31" i="72"/>
  <c r="G37" i="32"/>
  <c r="H31" i="67"/>
  <c r="G37" i="33"/>
  <c r="L31" i="67"/>
  <c r="E37" i="38"/>
  <c r="F20" i="49"/>
  <c r="E37" i="39"/>
  <c r="H20" i="60"/>
  <c r="I20" i="54"/>
  <c r="A6" i="66"/>
  <c r="A5" i="62"/>
  <c r="H31" i="72"/>
  <c r="J20" i="75"/>
  <c r="E31" i="67"/>
  <c r="I37" i="39"/>
  <c r="K20" i="49"/>
  <c r="M31" i="67"/>
  <c r="E31" i="52"/>
  <c r="H31" i="52"/>
  <c r="G37" i="35"/>
  <c r="H37" i="27"/>
  <c r="J20" i="55"/>
  <c r="N20" i="69"/>
  <c r="I37" i="28"/>
  <c r="N20" i="64"/>
  <c r="F37" i="23"/>
  <c r="E37" i="10"/>
  <c r="K31" i="72"/>
  <c r="E20" i="55"/>
  <c r="N20" i="75"/>
  <c r="L31" i="52"/>
  <c r="N20" i="55"/>
  <c r="E37" i="21"/>
  <c r="F20" i="75"/>
  <c r="H37" i="22"/>
  <c r="H37" i="21"/>
  <c r="F37" i="40"/>
  <c r="I37" i="30"/>
  <c r="H37" i="30"/>
  <c r="F37" i="26"/>
  <c r="F37" i="31"/>
  <c r="G37" i="31"/>
  <c r="E37" i="8"/>
  <c r="H37" i="10"/>
  <c r="N20" i="65"/>
  <c r="J20" i="65"/>
  <c r="M20" i="75"/>
  <c r="I20" i="75"/>
  <c r="E37" i="27"/>
  <c r="I37" i="37"/>
  <c r="E37" i="23"/>
  <c r="G20" i="64"/>
  <c r="J20" i="69"/>
  <c r="G20" i="69"/>
  <c r="F31" i="62"/>
  <c r="H37" i="31"/>
  <c r="G31" i="72"/>
  <c r="K31" i="67"/>
  <c r="I31" i="52"/>
  <c r="E37" i="24"/>
  <c r="G37" i="24"/>
  <c r="H37" i="32"/>
  <c r="E37" i="36"/>
  <c r="G37" i="10"/>
  <c r="H37" i="23"/>
  <c r="G37" i="28"/>
  <c r="I37" i="38"/>
  <c r="H37" i="38"/>
  <c r="F37" i="35"/>
  <c r="I37" i="25"/>
  <c r="I37" i="27"/>
  <c r="E37" i="37"/>
  <c r="E37" i="4"/>
  <c r="G37" i="26"/>
  <c r="H37" i="4"/>
  <c r="K20" i="69"/>
  <c r="I37" i="23"/>
  <c r="L20" i="64"/>
  <c r="H37" i="33"/>
  <c r="H37" i="34"/>
  <c r="I37" i="35"/>
  <c r="G37" i="40"/>
  <c r="H20" i="49"/>
  <c r="J31" i="62"/>
  <c r="G37" i="8"/>
  <c r="I37" i="10"/>
  <c r="I37" i="24"/>
  <c r="G37" i="25"/>
  <c r="F37" i="9"/>
  <c r="I37" i="4"/>
  <c r="I37" i="8"/>
  <c r="I37" i="9"/>
  <c r="G37" i="27"/>
  <c r="K20" i="64"/>
  <c r="H37" i="24"/>
  <c r="F37" i="29"/>
  <c r="H37" i="25"/>
  <c r="M31" i="62"/>
  <c r="K31" i="62"/>
  <c r="G37" i="39"/>
  <c r="F37" i="30"/>
  <c r="E37" i="30"/>
  <c r="G37" i="30"/>
  <c r="G37" i="34"/>
  <c r="E37" i="9"/>
  <c r="I31" i="72"/>
  <c r="E37" i="25"/>
  <c r="F37" i="32"/>
  <c r="G37" i="36"/>
  <c r="F37" i="8"/>
  <c r="H37" i="9"/>
  <c r="H37" i="8"/>
  <c r="J20" i="49"/>
  <c r="G37" i="4"/>
  <c r="G37" i="9"/>
  <c r="G37" i="21"/>
  <c r="I20" i="49"/>
  <c r="G37" i="37"/>
  <c r="I37" i="22"/>
  <c r="H20" i="64"/>
  <c r="F37" i="28"/>
  <c r="E37" i="29"/>
  <c r="H37" i="39"/>
  <c r="E37" i="35"/>
  <c r="L20" i="49"/>
  <c r="G31" i="62"/>
  <c r="G37" i="29"/>
  <c r="F37" i="24"/>
  <c r="M31" i="47" l="1"/>
  <c r="K31" i="47"/>
  <c r="E31" i="47"/>
  <c r="L31" i="47"/>
  <c r="I8" i="50"/>
  <c r="I20" i="50" s="1"/>
  <c r="N8" i="50"/>
  <c r="N20" i="50" s="1"/>
  <c r="K32" i="51"/>
  <c r="J32" i="51"/>
  <c r="M32" i="51"/>
  <c r="K8" i="54"/>
  <c r="K20" i="54" s="1"/>
  <c r="H8" i="54"/>
  <c r="F8" i="54"/>
  <c r="M8" i="54"/>
  <c r="M20" i="54" s="1"/>
  <c r="I32" i="51"/>
  <c r="N9" i="60"/>
  <c r="N11" i="60"/>
  <c r="I11" i="60"/>
  <c r="N11" i="59"/>
  <c r="I11" i="59"/>
  <c r="I20" i="59" s="1"/>
  <c r="N9" i="59"/>
  <c r="G32" i="51"/>
  <c r="F32" i="51"/>
  <c r="E32" i="51"/>
  <c r="B6" i="61"/>
  <c r="I11" i="56"/>
  <c r="G9" i="56"/>
  <c r="I9" i="56"/>
  <c r="H12" i="56"/>
  <c r="H9" i="56"/>
  <c r="E9" i="56"/>
  <c r="F11" i="56"/>
  <c r="K9" i="56"/>
  <c r="J10" i="56"/>
  <c r="L10" i="56"/>
  <c r="M11" i="56"/>
  <c r="L9" i="56"/>
  <c r="J9" i="56"/>
  <c r="K10" i="56"/>
  <c r="N11" i="56"/>
  <c r="E12" i="56"/>
  <c r="E11" i="56"/>
  <c r="G12" i="56"/>
  <c r="H10" i="56"/>
  <c r="G10" i="56"/>
  <c r="K11" i="56"/>
  <c r="L12" i="56"/>
  <c r="G11" i="56"/>
  <c r="F10" i="56"/>
  <c r="N12" i="56"/>
  <c r="N10" i="56"/>
  <c r="F12" i="56"/>
  <c r="N9" i="56"/>
  <c r="I10" i="56"/>
  <c r="M12" i="56"/>
  <c r="E10" i="56"/>
  <c r="J11" i="56"/>
  <c r="L11" i="56"/>
  <c r="K12" i="56"/>
  <c r="H11" i="56"/>
  <c r="F9" i="56"/>
  <c r="M10" i="56"/>
  <c r="J12" i="56"/>
  <c r="I12" i="56"/>
  <c r="M9" i="56"/>
  <c r="M8" i="55"/>
  <c r="M20" i="55" s="1"/>
  <c r="H8" i="55"/>
  <c r="H20" i="55" s="1"/>
  <c r="F8" i="55"/>
  <c r="F20" i="55" s="1"/>
  <c r="K8" i="55"/>
  <c r="K20" i="55" s="1"/>
  <c r="J8" i="57"/>
  <c r="N10" i="57"/>
  <c r="E8" i="57"/>
  <c r="N8" i="57"/>
  <c r="I10" i="57"/>
  <c r="I9" i="57"/>
  <c r="F10" i="57"/>
  <c r="K10" i="57"/>
  <c r="H8" i="57"/>
  <c r="G11" i="57"/>
  <c r="G10" i="57"/>
  <c r="M9" i="57"/>
  <c r="L9" i="57"/>
  <c r="G8" i="57"/>
  <c r="L8" i="57"/>
  <c r="F11" i="57"/>
  <c r="H11" i="57"/>
  <c r="M8" i="57"/>
  <c r="M10" i="57"/>
  <c r="J11" i="57"/>
  <c r="J9" i="57"/>
  <c r="E11" i="57"/>
  <c r="I11" i="57"/>
  <c r="H9" i="57"/>
  <c r="H10" i="57"/>
  <c r="E10" i="57"/>
  <c r="N11" i="57"/>
  <c r="K11" i="57"/>
  <c r="L11" i="57"/>
  <c r="L10" i="57"/>
  <c r="K8" i="57"/>
  <c r="J10" i="57"/>
  <c r="N9" i="57"/>
  <c r="K9" i="57"/>
  <c r="M11" i="57"/>
  <c r="F9" i="57"/>
  <c r="F8" i="57"/>
  <c r="I8" i="57"/>
  <c r="E9" i="57"/>
  <c r="G9" i="57"/>
  <c r="L32" i="51"/>
  <c r="N32" i="51"/>
  <c r="H32" i="51"/>
  <c r="B5" i="31"/>
  <c r="I8" i="26"/>
  <c r="I11" i="26"/>
  <c r="I10" i="26"/>
  <c r="N32" i="67"/>
  <c r="D10" i="6" s="1"/>
  <c r="N32" i="62"/>
  <c r="D9" i="6" s="1"/>
  <c r="N21" i="75"/>
  <c r="E11" i="6" s="1"/>
  <c r="N32" i="72"/>
  <c r="D11" i="6" s="1"/>
  <c r="A5" i="65"/>
  <c r="A5" i="64"/>
  <c r="A6" i="71"/>
  <c r="A5" i="72" s="1"/>
  <c r="A5" i="74" s="1"/>
  <c r="A5" i="75" s="1"/>
  <c r="A5" i="67"/>
  <c r="A5" i="69" s="1"/>
  <c r="A5" i="70" s="1"/>
  <c r="N21" i="70"/>
  <c r="E10" i="6" s="1"/>
  <c r="I38" i="38"/>
  <c r="C9" i="6" s="1"/>
  <c r="N21" i="65"/>
  <c r="E9" i="6" s="1"/>
  <c r="I38" i="37"/>
  <c r="C8" i="6" s="1"/>
  <c r="I38" i="10"/>
  <c r="C6" i="6" s="1"/>
  <c r="I38" i="39"/>
  <c r="C10" i="6" s="1"/>
  <c r="I38" i="40"/>
  <c r="C11" i="6" s="1"/>
  <c r="N21" i="50" l="1"/>
  <c r="E6" i="6" s="1"/>
  <c r="F6" i="6" s="1"/>
  <c r="G6" i="6" s="1"/>
  <c r="L31" i="57"/>
  <c r="N32" i="47"/>
  <c r="D6" i="6" s="1"/>
  <c r="I32" i="56"/>
  <c r="N32" i="52"/>
  <c r="D7" i="6" s="1"/>
  <c r="N31" i="57"/>
  <c r="K32" i="56"/>
  <c r="F32" i="56"/>
  <c r="N32" i="56"/>
  <c r="L32" i="56"/>
  <c r="N20" i="59"/>
  <c r="K31" i="57"/>
  <c r="I31" i="57"/>
  <c r="G31" i="57"/>
  <c r="G32" i="56"/>
  <c r="F31" i="57"/>
  <c r="M11" i="60"/>
  <c r="M20" i="60" s="1"/>
  <c r="I20" i="60"/>
  <c r="L8" i="54"/>
  <c r="L20" i="54" s="1"/>
  <c r="H20" i="54"/>
  <c r="M32" i="56"/>
  <c r="F10" i="6"/>
  <c r="G10" i="6" s="1"/>
  <c r="E31" i="57"/>
  <c r="M31" i="57"/>
  <c r="E32" i="56"/>
  <c r="J8" i="54"/>
  <c r="F20" i="54"/>
  <c r="B5" i="62"/>
  <c r="B6" i="66"/>
  <c r="N20" i="60"/>
  <c r="H31" i="57"/>
  <c r="J31" i="57"/>
  <c r="J32" i="56"/>
  <c r="H32" i="56"/>
  <c r="I37" i="26"/>
  <c r="B5" i="36"/>
  <c r="I10" i="31"/>
  <c r="I37" i="31" s="1"/>
  <c r="F11" i="6"/>
  <c r="G11" i="6" s="1"/>
  <c r="F9" i="6"/>
  <c r="G9" i="6" s="1"/>
  <c r="N21" i="60" l="1"/>
  <c r="E8" i="6" s="1"/>
  <c r="N8" i="54"/>
  <c r="N20" i="54" s="1"/>
  <c r="J20" i="54"/>
  <c r="N21" i="55" s="1"/>
  <c r="E7" i="6" s="1"/>
  <c r="F7" i="6" s="1"/>
  <c r="N32" i="57"/>
  <c r="D8" i="6" s="1"/>
  <c r="B5" i="67"/>
  <c r="B6" i="71"/>
  <c r="B5" i="72" s="1"/>
  <c r="I10" i="36"/>
  <c r="I8" i="36"/>
  <c r="I11" i="36"/>
  <c r="F8" i="6" l="1"/>
  <c r="G8" i="6" s="1"/>
  <c r="I37" i="36"/>
  <c r="I38" i="36" s="1"/>
  <c r="C7" i="6" s="1"/>
  <c r="G7" i="6" s="1"/>
</calcChain>
</file>

<file path=xl/comments1.xml><?xml version="1.0" encoding="utf-8"?>
<comments xmlns="http://schemas.openxmlformats.org/spreadsheetml/2006/main">
  <authors>
    <author>Windows User</author>
  </authors>
  <commentList>
    <comment ref="B6" authorId="0" shapeId="0">
      <text>
        <r>
          <rPr>
            <b/>
            <sz val="9"/>
            <color indexed="81"/>
            <rFont val="Tahoma"/>
            <family val="2"/>
          </rPr>
          <t>Dropdown List:
Choose Alternate</t>
        </r>
      </text>
    </comment>
  </commentList>
</comments>
</file>

<file path=xl/sharedStrings.xml><?xml version="1.0" encoding="utf-8"?>
<sst xmlns="http://schemas.openxmlformats.org/spreadsheetml/2006/main" count="861" uniqueCount="263">
  <si>
    <t>Unit Cost</t>
  </si>
  <si>
    <t>Quantity</t>
  </si>
  <si>
    <t>Total Cost</t>
  </si>
  <si>
    <t>Alternative:</t>
  </si>
  <si>
    <t>Component</t>
  </si>
  <si>
    <t>Unit</t>
  </si>
  <si>
    <t>Year Replacement Needed?  (Insert Y in year where replacement is needed.)</t>
  </si>
  <si>
    <t>i=</t>
  </si>
  <si>
    <t>Total Construction Cost:</t>
  </si>
  <si>
    <t>Total Capital Costs:</t>
  </si>
  <si>
    <t>Total Present Worth</t>
  </si>
  <si>
    <t>Capital Costs</t>
  </si>
  <si>
    <t>Replacement Costs Present Worth</t>
  </si>
  <si>
    <t>O&amp;M Costs Present Worth</t>
  </si>
  <si>
    <t>Project Name:</t>
  </si>
  <si>
    <t>LGU Name:</t>
  </si>
  <si>
    <t>Alternative 1 Name:</t>
  </si>
  <si>
    <t>Alternative 2 Name:</t>
  </si>
  <si>
    <t>Alternative 3 Name:</t>
  </si>
  <si>
    <t>Alternative 4 Name:</t>
  </si>
  <si>
    <t>Alternative 5 Name:</t>
  </si>
  <si>
    <t>Complete the areas shown in gray below.  Where shown, use pulldown menu to select options.  The spreadsheet will calculate the capital costs.</t>
  </si>
  <si>
    <t>Replacement Costs Input</t>
  </si>
  <si>
    <t>Replacement Cost (Years 6 to 10)</t>
  </si>
  <si>
    <t>Alternative 6 Name:</t>
  </si>
  <si>
    <t>Enter information into the gray areas.  For the Preferred Alternative, place the word Preferred in parentheses after the alternative name.</t>
  </si>
  <si>
    <t xml:space="preserve"> </t>
  </si>
  <si>
    <t xml:space="preserve">Construction Contingency </t>
  </si>
  <si>
    <t>Construction Contingency:</t>
  </si>
  <si>
    <t>Construction Contingency Cost:</t>
  </si>
  <si>
    <t>Project Administration Cost:</t>
  </si>
  <si>
    <t>Total Capital Cost:</t>
  </si>
  <si>
    <t>Contingency Cost:</t>
  </si>
  <si>
    <t>Y</t>
  </si>
  <si>
    <r>
      <t>Unit Cost</t>
    </r>
    <r>
      <rPr>
        <b/>
        <vertAlign val="superscript"/>
        <sz val="12"/>
        <color indexed="8"/>
        <rFont val="Times New Roman"/>
        <family val="1"/>
      </rPr>
      <t>a</t>
    </r>
  </si>
  <si>
    <r>
      <rPr>
        <vertAlign val="superscript"/>
        <sz val="10"/>
        <color indexed="8"/>
        <rFont val="Times New Roman"/>
        <family val="1"/>
      </rPr>
      <t>a</t>
    </r>
    <r>
      <rPr>
        <sz val="10"/>
        <color indexed="8"/>
        <rFont val="Times New Roman"/>
        <family val="1"/>
      </rPr>
      <t>Unit costs are in today's dollars, not future dollars.</t>
    </r>
  </si>
  <si>
    <t>Complete the areas shown in gray below.  Where shown, use pulldown menus to select options.  The spreadsheet will calculate the capital costs.</t>
  </si>
  <si>
    <t>Replacement Needed? (Years 1-20)</t>
  </si>
  <si>
    <t>Replacement Needed? (Years 1-5)</t>
  </si>
  <si>
    <t>Replacement Needed? (Years 6-10)</t>
  </si>
  <si>
    <t>Replacement Needed (Years 11-15)</t>
  </si>
  <si>
    <t>Replacement Needed? (Years 16-20)</t>
  </si>
  <si>
    <t>For each component, enter "Y" in the gray area in the year in which replacement, if any, will occur.</t>
  </si>
  <si>
    <t>EPA Discount Rate:</t>
  </si>
  <si>
    <t>Present Value of Replacement Costs in Year:</t>
  </si>
  <si>
    <t>Total Present Value of Replacement Costs (Life of Project):</t>
  </si>
  <si>
    <t>Total Present Value of Replacement Costs (Years 16 to 20):</t>
  </si>
  <si>
    <t>Total Present Value of Replacement Costs (Years 11 to 15):</t>
  </si>
  <si>
    <t>Total Present Value of Replcament Costs (Years 6 to 10):</t>
  </si>
  <si>
    <t>Total Present Value of Replacement Costs (Years 1 to 5):</t>
  </si>
  <si>
    <t>Total Present Value of Replacement Costs (Years 6 to 10):</t>
  </si>
  <si>
    <t>Total Present Value of Replacment Costs (Years 16 to 20):</t>
  </si>
  <si>
    <t>Current Inflation Rate based on Construction Cost Index:</t>
  </si>
  <si>
    <t>Present Value of O&amp;M Costs for Year:</t>
  </si>
  <si>
    <t>Total Present Value of Yearly O&amp;M Expenses (Years 1-10):</t>
  </si>
  <si>
    <t>Total Present Value of Yearly O&amp;M Expenses (Years 11-20):</t>
  </si>
  <si>
    <t>Total Present Value of Annual O&amp;M Costs (Life of Project):</t>
  </si>
  <si>
    <t>Total Present Value of Intermittent Operations &amp; Maintenance Costs (Life of Project):</t>
  </si>
  <si>
    <t>Annual</t>
  </si>
  <si>
    <t>Intermittent</t>
  </si>
  <si>
    <t>Total</t>
  </si>
  <si>
    <t xml:space="preserve">Complete the cells shown in gray below.  </t>
  </si>
  <si>
    <t>CCI</t>
  </si>
  <si>
    <t>MCI</t>
  </si>
  <si>
    <t>Current Inflation Rate Based on Municipal Cost Index:</t>
  </si>
  <si>
    <t>Project Administration ($):</t>
  </si>
  <si>
    <t>O&amp;M Intermittent Costs Input</t>
  </si>
  <si>
    <t>Intermittent O&amp;M Costs Input</t>
  </si>
  <si>
    <t>Year O&amp;M Needed?  (Insert Y in year where O&amp;M is needed.)</t>
  </si>
  <si>
    <t>Present Worth Workbook Contents</t>
  </si>
  <si>
    <t>Input</t>
  </si>
  <si>
    <t>Replacement Costs - Entry</t>
  </si>
  <si>
    <t>Table 6.2.34.  Replacement Costs (Years 6 to 10)</t>
  </si>
  <si>
    <t>Total Present Value of Intermittent Operations &amp; Maintenace Costs (Years 1-10):</t>
  </si>
  <si>
    <t>Total Present Value of Intermittent Operations &amp; Maintenace Costs (Years 11-20):</t>
  </si>
  <si>
    <t>Yearly O&amp;M Costs 11-20</t>
  </si>
  <si>
    <t>Yearly O&amp;M Costs 1-10</t>
  </si>
  <si>
    <t>Inter O&amp;M Entry</t>
  </si>
  <si>
    <t>Inter O&amp;M 1-10</t>
  </si>
  <si>
    <t>Inter O&amp;M 11-20</t>
  </si>
  <si>
    <t>2Replacement Costs - Entry</t>
  </si>
  <si>
    <t>2Capital Costs</t>
  </si>
  <si>
    <t>2Yearly O&amp;M Costs 1-10</t>
  </si>
  <si>
    <t>2Yearly O&amp;M Costs 11-20</t>
  </si>
  <si>
    <t>2Inter O&amp;M Entry</t>
  </si>
  <si>
    <t>2Inter O&amp;M 1-10</t>
  </si>
  <si>
    <t>2Inter O&amp;M 11-20</t>
  </si>
  <si>
    <t>3Capital Costs</t>
  </si>
  <si>
    <t>3Replacement Costs - Entry</t>
  </si>
  <si>
    <t>3Yearly O&amp;M Costs 1-10</t>
  </si>
  <si>
    <t>3Yearly O&amp;M Costs 11-20</t>
  </si>
  <si>
    <t>3Inter O&amp;M Entry</t>
  </si>
  <si>
    <t>3Inter O&amp;M 1-10</t>
  </si>
  <si>
    <t>3Inter O&amp;M 11-20</t>
  </si>
  <si>
    <t>4Capital Costs</t>
  </si>
  <si>
    <t>4Replacement Costs - Entry</t>
  </si>
  <si>
    <t>4Yearly O&amp;M Costs 1-10</t>
  </si>
  <si>
    <t>4Yearly O&amp;M Costs 11-20</t>
  </si>
  <si>
    <t>4Inter O&amp;M Entry</t>
  </si>
  <si>
    <t>4Inter O&amp;M 11-20</t>
  </si>
  <si>
    <t>4Inter O&amp;M 1-10</t>
  </si>
  <si>
    <t>5Capital Costs</t>
  </si>
  <si>
    <t>5Replacement Costs - Entry</t>
  </si>
  <si>
    <t>5Inter O&amp;M Entry</t>
  </si>
  <si>
    <t>5Inter O&amp;M 1-10</t>
  </si>
  <si>
    <t>5Inter O&amp;M 11-20</t>
  </si>
  <si>
    <t>6Capital Costs</t>
  </si>
  <si>
    <t>6Inter O&amp;M Entry</t>
  </si>
  <si>
    <t>6Inter O&amp;M 1-10</t>
  </si>
  <si>
    <t>6Inter O&amp;M 11-20</t>
  </si>
  <si>
    <t>5Yearly O&amp;M 1-10</t>
  </si>
  <si>
    <t>5Yearly O&amp;M 11-20</t>
  </si>
  <si>
    <t>6Yearly O&amp;M 1-10</t>
  </si>
  <si>
    <t>6Yearly O&amp;M 11-20</t>
  </si>
  <si>
    <t>6Replacement Costs - Entry</t>
  </si>
  <si>
    <t>Replace Costs Results 1-5</t>
  </si>
  <si>
    <t>Replace Costs Results 6-10</t>
  </si>
  <si>
    <t>Replace Costs Results 11-15</t>
  </si>
  <si>
    <t>Replace Costs Results16-20</t>
  </si>
  <si>
    <t>2Replace Costs Results 1-5</t>
  </si>
  <si>
    <t>2Replace Costs Results 6-10</t>
  </si>
  <si>
    <t>2Replace Costs Results 11-15</t>
  </si>
  <si>
    <t>2Replace Costs Results 16-20</t>
  </si>
  <si>
    <t>3Replace Costs Results 1-5</t>
  </si>
  <si>
    <t>3Replace Costs Results 6-10</t>
  </si>
  <si>
    <t>3Replace Costs Results 11-15</t>
  </si>
  <si>
    <t>3Replace Costs Results 16-20</t>
  </si>
  <si>
    <t>4Replace Costs Results 1-5</t>
  </si>
  <si>
    <t>4Replace Costs Results 6-10</t>
  </si>
  <si>
    <t>4Replace Costs Results 11-15</t>
  </si>
  <si>
    <t>4Replace Costs Results 16-20</t>
  </si>
  <si>
    <t>5Replace Costs Results 1-5</t>
  </si>
  <si>
    <t>5Replace Costs Results 6-10</t>
  </si>
  <si>
    <t>5Replace Costs Results 11-15</t>
  </si>
  <si>
    <t>5Replace Costs Results 16-20</t>
  </si>
  <si>
    <t>6Replace Costs Results 1-5</t>
  </si>
  <si>
    <t>6Replace Costs Results 6-10</t>
  </si>
  <si>
    <t>6Replace Costs Results 11-15</t>
  </si>
  <si>
    <t>6Replace Costs Results 16-20</t>
  </si>
  <si>
    <t>Table 5.2.1.  Capital Costs</t>
  </si>
  <si>
    <t>Table 5.2.3.  Replacement Costs (Years 1 to 5)</t>
  </si>
  <si>
    <t>Table 5.2.4.  Replacement Costs (Years 6 to 10)</t>
  </si>
  <si>
    <t>Table 5.2.5.  Replacement Costs (Years 11 to 15)</t>
  </si>
  <si>
    <t>Table 5.2.6.  Replacement Costs (Years 16 to 20)</t>
  </si>
  <si>
    <t>Table 5.2.7. Present Value of Operations and Maintenance Costs (Years 1-10)</t>
  </si>
  <si>
    <t>Table 5.2.8. Present Value of Operations and Maintenance Costs (Years 11-20)</t>
  </si>
  <si>
    <t>Table 5.2.9.  Present Value of Intermittent Operations and Maintenance Costs (Years 1-10)</t>
  </si>
  <si>
    <t>Table 5.2.10.  Present Value of Intermittent Operations and Maintenance Costs (Years 11-20)</t>
  </si>
  <si>
    <t>Table 5.2.11.  Capital Costs</t>
  </si>
  <si>
    <t>Table 5.2.13.  Replacement Costs (Years 1 to 5)</t>
  </si>
  <si>
    <t>Table 5.2.14.  Replacement Costs (Years 6 to 10)</t>
  </si>
  <si>
    <t>Table 5.2.15.  Replacement Costs (Years 11 to 15)</t>
  </si>
  <si>
    <t>Table 5.2.16.  Replacement Costs (Years 16 to 20)</t>
  </si>
  <si>
    <t>Table 5.2.17. Present Value of Operations and Maintenance Costs (Years 1-10)</t>
  </si>
  <si>
    <t>Table 5.2.18. Present Value of Operations and Maintenance Costs (Years 11-20)</t>
  </si>
  <si>
    <t>Table 5.2.19.  Present Value of Intermittent Operations and Maintenance Costs (Years 1-10)</t>
  </si>
  <si>
    <t>Table 5.2.20.  Present Value of Intermittent Operations and Maintenance Costs (Years 11-20)</t>
  </si>
  <si>
    <t>Table 5.2.21.  Capital Costs</t>
  </si>
  <si>
    <t>Table 5.2.23.  Replacement Costs (Years 1 to 5)</t>
  </si>
  <si>
    <t>Table 5.2.24.  Replacement Costs (Years 6 to 10)</t>
  </si>
  <si>
    <t>Table 5.2.25.  Replacement Costs (Years 11 to 15)</t>
  </si>
  <si>
    <t>Table 5.2.26.  Replacement Costs (Years 16 to 20)</t>
  </si>
  <si>
    <t>Table 5.2.27. Present Value of Operations and Maintenance Costs (Years 1-10)</t>
  </si>
  <si>
    <t>Table 5.2.28. Present Value of Operations and Maintenance Costs (Years 11-20)</t>
  </si>
  <si>
    <t>Table 5.2.29.  Present Value of Intermittent Operations and Maintenance Costs (Years 1-10)</t>
  </si>
  <si>
    <t>Table 5.2.30.  Present Value of Intermittent Operations and Maintenance Costs (Years 11-20)</t>
  </si>
  <si>
    <t>Table 5.2.31.  Capital Costs</t>
  </si>
  <si>
    <t>Table 5.2.33.  Replacement Costs (Years 1 to 5)</t>
  </si>
  <si>
    <t>Table 5.2.35.  Replacement Costs (Years 11 to 15)</t>
  </si>
  <si>
    <t>Table 5.2.36.  Replacement Costs (Years 16 to 20)</t>
  </si>
  <si>
    <t>Table 5.2.37. Present Value of Operations and Maintenance Costs (Years 1-10)</t>
  </si>
  <si>
    <t>Table 5.2.38. Present Value of Operations and Maintenance Costs (Years 11-20)</t>
  </si>
  <si>
    <t>Table 5.2.39.  Present Value of Intermittent Operations and Maintenance Costs (Years 1-10)</t>
  </si>
  <si>
    <t>Table 5.2.40.  Present Value of Intermittent Operations and Maintenance Costs (Years 11-20)</t>
  </si>
  <si>
    <t>Table 5.2.41.  Capital Costs</t>
  </si>
  <si>
    <t>Table 5.2.43.  Replacement Costs (Years 1 to 5)</t>
  </si>
  <si>
    <t>Table 5.2.44.  Replacement Costs (Years 6 to 10)</t>
  </si>
  <si>
    <t>Table 5.2.45.  Replacement Costs (Years 11 to 15)</t>
  </si>
  <si>
    <t>Table 5.2.46.  Replacement Costs (Years 16 to 20)</t>
  </si>
  <si>
    <t>Table 5.2.47. Present Value of Operations and Maintenance Costs (Years 1-10)</t>
  </si>
  <si>
    <t>Table 5.2.48. Present Value of Operations and Maintenance Costs (Years 11-20)</t>
  </si>
  <si>
    <t>Table 5.2.49.  Present Value of Intermittent Operations and Maintenance Costs (Years 1-10)</t>
  </si>
  <si>
    <t>Table 5.2.50.  Present Value of Intermittent Operations and Maintenance Costs (Years 11-20)</t>
  </si>
  <si>
    <t>Table 5.2.51.  Capital Costs</t>
  </si>
  <si>
    <t>Table 5.2.53.  Replacement Costs (Years 1 to 5)</t>
  </si>
  <si>
    <t>Table 5.2.54.  Replacement Costs (Years 6 to 10)</t>
  </si>
  <si>
    <t>Table 5.2.55.  Replacement Costs (Years 11 to 15)</t>
  </si>
  <si>
    <t>Table 5.2.56.  Replacement Costs (Years 15 to 20)</t>
  </si>
  <si>
    <t>Table 5.2.58. Present Value of Operations and Maintenance Costs (Years 1-10)</t>
  </si>
  <si>
    <t>Table 5.2.59. Present Value of Operations and Maintenance Costs (Years 11-20)</t>
  </si>
  <si>
    <t>Table 5.2.60.  Present Value of Intermittent Operations and Maintenance Costs (Years 1-10)</t>
  </si>
  <si>
    <t>Table 5.2.61.  Present Value of Intermittent Operations and Maintenance Costs (Years 11-20)</t>
  </si>
  <si>
    <t>Table 5.2.62.  Total Present Worth for Feasible Alternatives</t>
  </si>
  <si>
    <t>Enter any intermittent O&amp;M activities, associated unit and cost information, and the quantity.</t>
  </si>
  <si>
    <t>No Action</t>
  </si>
  <si>
    <t>Biosolids Dryer</t>
  </si>
  <si>
    <t>Alternate #1</t>
  </si>
  <si>
    <t>Alternate #2</t>
  </si>
  <si>
    <t>Alternate #3</t>
  </si>
  <si>
    <t>Alternate #4</t>
  </si>
  <si>
    <t>Alternate #5</t>
  </si>
  <si>
    <t>Alternate #6</t>
  </si>
  <si>
    <t>Final Summary:  Comparison of All Alternates:</t>
  </si>
  <si>
    <t>Start:  Key in Project Name and Alternate 1 - 6 Names:</t>
  </si>
  <si>
    <t>Table 5.2.2.  Project Cost Life Cycle Assumptions</t>
  </si>
  <si>
    <t>Expected Life Cycle</t>
  </si>
  <si>
    <t>Rationale for Expected Life Cycle</t>
  </si>
  <si>
    <t>Complete the areas shown in gray.</t>
  </si>
  <si>
    <t>Replacement Expected?†</t>
  </si>
  <si>
    <r>
      <rPr>
        <vertAlign val="superscript"/>
        <sz val="12"/>
        <color theme="1"/>
        <rFont val="Calibri"/>
        <family val="2"/>
      </rPr>
      <t>†</t>
    </r>
    <r>
      <rPr>
        <sz val="12"/>
        <color theme="1"/>
        <rFont val="Times New Roman"/>
        <family val="1"/>
      </rPr>
      <t>Period for replacement would be Years 1 through 20 only.</t>
    </r>
  </si>
  <si>
    <t>Project Life Cycle</t>
  </si>
  <si>
    <t>2Project Life Cycle</t>
  </si>
  <si>
    <t>3Project Life Cycle</t>
  </si>
  <si>
    <t>5Project Life Cycle</t>
  </si>
  <si>
    <t>6Project Life Cycle</t>
  </si>
  <si>
    <t>4Project Life Cycle</t>
  </si>
  <si>
    <t>For your Information:</t>
  </si>
  <si>
    <t>Equations</t>
  </si>
  <si>
    <t>INTRODUCTION</t>
  </si>
  <si>
    <t>For basic instructions:</t>
  </si>
  <si>
    <t>Introduction</t>
  </si>
  <si>
    <t>PW</t>
  </si>
  <si>
    <t>Alt</t>
  </si>
  <si>
    <t>P/F</t>
  </si>
  <si>
    <t>i</t>
  </si>
  <si>
    <t>n</t>
  </si>
  <si>
    <r>
      <t>Cost</t>
    </r>
    <r>
      <rPr>
        <vertAlign val="subscript"/>
        <sz val="12"/>
        <color theme="1"/>
        <rFont val="Times New Roman"/>
        <family val="1"/>
      </rPr>
      <t>Capital</t>
    </r>
  </si>
  <si>
    <r>
      <t>PW</t>
    </r>
    <r>
      <rPr>
        <vertAlign val="subscript"/>
        <sz val="12"/>
        <color theme="1"/>
        <rFont val="Times New Roman"/>
        <family val="1"/>
      </rPr>
      <t>Replacement</t>
    </r>
  </si>
  <si>
    <r>
      <t>PW</t>
    </r>
    <r>
      <rPr>
        <vertAlign val="subscript"/>
        <sz val="12"/>
        <color theme="1"/>
        <rFont val="Times New Roman"/>
        <family val="1"/>
      </rPr>
      <t>O&amp;Myearly</t>
    </r>
  </si>
  <si>
    <r>
      <t>PW</t>
    </r>
    <r>
      <rPr>
        <vertAlign val="subscript"/>
        <sz val="12"/>
        <color theme="1"/>
        <rFont val="Times New Roman"/>
        <family val="1"/>
      </rPr>
      <t>O&amp;MInt</t>
    </r>
  </si>
  <si>
    <t>=Total present worth of replacement costs for the specific alternative</t>
  </si>
  <si>
    <t>=Total present worth of annual O&amp;M costs for the specific alternative</t>
  </si>
  <si>
    <t>=Total capital cost for the specific alternative</t>
  </si>
  <si>
    <r>
      <t xml:space="preserve">=Each </t>
    </r>
    <r>
      <rPr>
        <i/>
        <sz val="12"/>
        <color theme="1"/>
        <rFont val="Times New Roman"/>
        <family val="1"/>
      </rPr>
      <t>feasible</t>
    </r>
    <r>
      <rPr>
        <sz val="12"/>
        <color theme="1"/>
        <rFont val="Times New Roman"/>
        <family val="1"/>
      </rPr>
      <t xml:space="preserve"> alternative</t>
    </r>
  </si>
  <si>
    <t>=Present Worth</t>
  </si>
  <si>
    <t>=Total present worth of O&amp;M costs occurring intermittently throughout the project horizon</t>
  </si>
  <si>
    <t>=Present worth single payment factor</t>
  </si>
  <si>
    <t>=Current EPA discount rate (4.875%)</t>
  </si>
  <si>
    <t>=Length of project horizon (20 years)</t>
  </si>
  <si>
    <t>EQUATION 1.  TOTAL PRESENT WORTH</t>
  </si>
  <si>
    <t>EQUATION 2.  INFLATION BASED ON CONSTRUCTION COST INDEX</t>
  </si>
  <si>
    <r>
      <t>I</t>
    </r>
    <r>
      <rPr>
        <vertAlign val="subscript"/>
        <sz val="12"/>
        <color theme="1"/>
        <rFont val="Times New Roman"/>
        <family val="1"/>
      </rPr>
      <t>CCI</t>
    </r>
  </si>
  <si>
    <r>
      <t>CCI</t>
    </r>
    <r>
      <rPr>
        <vertAlign val="subscript"/>
        <sz val="12"/>
        <color theme="1"/>
        <rFont val="Times New Roman"/>
        <family val="1"/>
      </rPr>
      <t>n</t>
    </r>
  </si>
  <si>
    <r>
      <t>CCI</t>
    </r>
    <r>
      <rPr>
        <vertAlign val="subscript"/>
        <sz val="12"/>
        <color theme="1"/>
        <rFont val="Times New Roman"/>
        <family val="1"/>
      </rPr>
      <t>n-1</t>
    </r>
  </si>
  <si>
    <t>=Inflation based on the Construction Cost Index</t>
  </si>
  <si>
    <t>=Construction Cost Index in Year n</t>
  </si>
  <si>
    <t>=Construction Cost Index in Year n-1</t>
  </si>
  <si>
    <t>EQUATION 3.  SINGLE PAYMENT PRESENT WORTH FACTOR</t>
  </si>
  <si>
    <t>=Single Payment Present Worth Factor</t>
  </si>
  <si>
    <t>=EPA Discount Rate (4.875%)</t>
  </si>
  <si>
    <t>=Year</t>
  </si>
  <si>
    <t>IMCI</t>
  </si>
  <si>
    <t>MCIn</t>
  </si>
  <si>
    <t>MCIn-1</t>
  </si>
  <si>
    <t>EQUATION 4.  INFLATION BASED ON MUNICIPAL COST INDEX</t>
  </si>
  <si>
    <t>=Inflation based on the Municipal Cost Index</t>
  </si>
  <si>
    <t>=Municipal Cost Index in Year n</t>
  </si>
  <si>
    <t>=Municipal Cost Index in Year n-1</t>
  </si>
  <si>
    <t>*This inflation figure changes annually on March 31st based upon the municipal cost index as of March 31st of each year.</t>
  </si>
  <si>
    <t>*This inflation figure changes annually on March 31st based upon the construction cost index as of March 31st of each year.</t>
  </si>
  <si>
    <t xml:space="preserve">This workbook is to be completed in conjuction with Subchapter 5.2 in Part B of the guidance.  Follow the steps listed in Subchapters 5.2.1 through 5.2.4 by using the tables provided in this workbook.  
The Contents worksheet contains links leading to all of the needed worksheets.  Use those hyperlinks to navigate within this workbook.  For each work sheet, fill in gray cells.  The worksheets will do the calculations for you.
If a worksheet needs to be unlocked, go to the Review tab and unprotect both the workbook and the worksheet.  There is no password associated with this workbook.
Once the analysis is complete, there may be blank tables.  Print only the tables that have been completed.  Additionally, there are tables for input.  Do not print these tables.
The Equations sheet provides the equations used for the present worth analysis and is available as supplementary information.
</t>
  </si>
  <si>
    <t>February 2014</t>
  </si>
  <si>
    <t>February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</si>
</sst>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00%"/>
  </numFmts>
  <fonts count="15" x14ac:knownFonts="1">
    <font>
      <sz val="11"/>
      <color theme="1"/>
      <name val="Calibri"/>
      <family val="2"/>
      <scheme val="minor"/>
    </font>
    <font>
      <b/>
      <vertAlign val="superscript"/>
      <sz val="12"/>
      <color indexed="8"/>
      <name val="Times New Roman"/>
      <family val="1"/>
    </font>
    <font>
      <sz val="10"/>
      <color indexed="8"/>
      <name val="Times New Roman"/>
      <family val="1"/>
    </font>
    <font>
      <vertAlign val="superscript"/>
      <sz val="10"/>
      <color indexed="8"/>
      <name val="Times New Roman"/>
      <family val="1"/>
    </font>
    <font>
      <sz val="11"/>
      <color theme="1"/>
      <name val="Calibri"/>
      <family val="2"/>
      <scheme val="minor"/>
    </font>
    <font>
      <u/>
      <sz val="11"/>
      <color theme="10"/>
      <name val="Calibri"/>
      <family val="2"/>
    </font>
    <font>
      <b/>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0"/>
      <color theme="1"/>
      <name val="Times New Roman"/>
      <family val="1"/>
    </font>
    <font>
      <sz val="18"/>
      <color theme="1"/>
      <name val="Calibri"/>
      <family val="2"/>
      <scheme val="minor"/>
    </font>
    <font>
      <b/>
      <sz val="9"/>
      <color indexed="81"/>
      <name val="Tahoma"/>
      <family val="2"/>
    </font>
    <font>
      <vertAlign val="superscript"/>
      <sz val="12"/>
      <color theme="1"/>
      <name val="Calibri"/>
      <family val="2"/>
    </font>
    <font>
      <vertAlign val="subscript"/>
      <sz val="12"/>
      <color theme="1"/>
      <name val="Times New Roman"/>
      <family val="1"/>
    </font>
  </fonts>
  <fills count="4">
    <fill>
      <patternFill patternType="none"/>
    </fill>
    <fill>
      <patternFill patternType="gray125"/>
    </fill>
    <fill>
      <patternFill patternType="solid">
        <fgColor rgb="FFF0F0F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alignment vertical="top"/>
      <protection locked="0"/>
    </xf>
    <xf numFmtId="9" fontId="4" fillId="0" borderId="0" applyFont="0" applyFill="0" applyBorder="0" applyAlignment="0" applyProtection="0"/>
  </cellStyleXfs>
  <cellXfs count="193">
    <xf numFmtId="0" fontId="0" fillId="0" borderId="0" xfId="0"/>
    <xf numFmtId="0" fontId="7" fillId="0" borderId="0" xfId="0" applyFont="1"/>
    <xf numFmtId="0" fontId="8" fillId="0" borderId="0" xfId="0" applyFont="1" applyAlignment="1">
      <alignment horizontal="right"/>
    </xf>
    <xf numFmtId="164" fontId="7" fillId="0" borderId="1" xfId="0" applyNumberFormat="1" applyFont="1" applyBorder="1" applyAlignment="1"/>
    <xf numFmtId="164" fontId="8" fillId="0" borderId="2" xfId="0" applyNumberFormat="1" applyFont="1" applyBorder="1" applyAlignment="1"/>
    <xf numFmtId="164" fontId="8" fillId="0" borderId="2" xfId="0" applyNumberFormat="1" applyFont="1" applyBorder="1"/>
    <xf numFmtId="0" fontId="7" fillId="0" borderId="0" xfId="0" applyFont="1" applyAlignment="1">
      <alignment horizontal="right"/>
    </xf>
    <xf numFmtId="0" fontId="9" fillId="0" borderId="0" xfId="0" applyFont="1"/>
    <xf numFmtId="0" fontId="6" fillId="0" borderId="0" xfId="0" applyFont="1"/>
    <xf numFmtId="0" fontId="7" fillId="0" borderId="0" xfId="0" applyFont="1" applyBorder="1"/>
    <xf numFmtId="0" fontId="7" fillId="0" borderId="3" xfId="0" applyFont="1" applyBorder="1"/>
    <xf numFmtId="0" fontId="8" fillId="0" borderId="4" xfId="0" applyFont="1" applyBorder="1" applyAlignment="1">
      <alignment horizontal="right"/>
    </xf>
    <xf numFmtId="0" fontId="8" fillId="0" borderId="1" xfId="0" applyFont="1" applyBorder="1" applyAlignment="1">
      <alignment horizontal="center"/>
    </xf>
    <xf numFmtId="0" fontId="8" fillId="0" borderId="1" xfId="0" applyFont="1" applyBorder="1" applyAlignment="1">
      <alignment horizontal="right"/>
    </xf>
    <xf numFmtId="0" fontId="7" fillId="0" borderId="5" xfId="0" applyFont="1" applyBorder="1"/>
    <xf numFmtId="0" fontId="7" fillId="0" borderId="6" xfId="0" applyFont="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164" fontId="7" fillId="0" borderId="6" xfId="0" applyNumberFormat="1" applyFont="1" applyBorder="1" applyAlignment="1">
      <alignment horizontal="center"/>
    </xf>
    <xf numFmtId="3" fontId="7" fillId="0" borderId="6" xfId="0" applyNumberFormat="1" applyFont="1" applyBorder="1" applyAlignment="1">
      <alignment horizontal="center"/>
    </xf>
    <xf numFmtId="166" fontId="7" fillId="0" borderId="0" xfId="2" applyNumberFormat="1" applyFont="1" applyAlignment="1">
      <alignment horizontal="left"/>
    </xf>
    <xf numFmtId="0" fontId="7" fillId="0" borderId="8" xfId="0" applyFont="1" applyBorder="1"/>
    <xf numFmtId="0" fontId="7" fillId="0" borderId="9" xfId="0" applyFont="1" applyBorder="1"/>
    <xf numFmtId="0" fontId="8" fillId="0" borderId="5" xfId="0" applyFont="1" applyBorder="1" applyAlignment="1">
      <alignment horizontal="center"/>
    </xf>
    <xf numFmtId="0" fontId="8" fillId="0" borderId="4" xfId="0" applyFont="1" applyBorder="1" applyAlignment="1">
      <alignment horizontal="center"/>
    </xf>
    <xf numFmtId="0" fontId="8" fillId="0" borderId="10" xfId="0" applyFont="1" applyBorder="1" applyAlignment="1">
      <alignment horizontal="center"/>
    </xf>
    <xf numFmtId="164" fontId="7" fillId="0" borderId="1" xfId="0" applyNumberFormat="1" applyFont="1" applyFill="1" applyBorder="1"/>
    <xf numFmtId="164" fontId="8" fillId="0" borderId="1" xfId="0" applyNumberFormat="1" applyFont="1" applyBorder="1"/>
    <xf numFmtId="0" fontId="7" fillId="0" borderId="5" xfId="0" applyFont="1" applyBorder="1" applyAlignment="1">
      <alignment horizontal="left"/>
    </xf>
    <xf numFmtId="0" fontId="7" fillId="0" borderId="7" xfId="0" applyFont="1" applyBorder="1"/>
    <xf numFmtId="0" fontId="7" fillId="0" borderId="1" xfId="0" applyFont="1" applyBorder="1"/>
    <xf numFmtId="0" fontId="7" fillId="0" borderId="11" xfId="0" applyFont="1" applyBorder="1"/>
    <xf numFmtId="166" fontId="7" fillId="0" borderId="0" xfId="2" applyNumberFormat="1" applyFont="1"/>
    <xf numFmtId="164" fontId="7" fillId="0" borderId="5" xfId="0" applyNumberFormat="1" applyFont="1" applyBorder="1"/>
    <xf numFmtId="164" fontId="7" fillId="0" borderId="1" xfId="0" applyNumberFormat="1" applyFont="1" applyBorder="1"/>
    <xf numFmtId="0" fontId="8" fillId="0" borderId="12" xfId="0" applyFont="1" applyBorder="1" applyAlignment="1">
      <alignment horizontal="right"/>
    </xf>
    <xf numFmtId="0" fontId="8" fillId="0" borderId="9" xfId="0" applyFont="1" applyBorder="1" applyAlignment="1">
      <alignment horizontal="right"/>
    </xf>
    <xf numFmtId="0" fontId="7" fillId="0" borderId="4" xfId="0" applyFont="1" applyBorder="1"/>
    <xf numFmtId="0" fontId="8" fillId="0" borderId="1" xfId="0" applyFont="1" applyBorder="1" applyAlignment="1">
      <alignment horizontal="center" wrapText="1"/>
    </xf>
    <xf numFmtId="0" fontId="7" fillId="0" borderId="1" xfId="0" applyFont="1" applyBorder="1" applyAlignment="1">
      <alignment wrapText="1"/>
    </xf>
    <xf numFmtId="0" fontId="7" fillId="0" borderId="10" xfId="0" applyFont="1" applyBorder="1"/>
    <xf numFmtId="9" fontId="7" fillId="0" borderId="0" xfId="2" applyFont="1"/>
    <xf numFmtId="0" fontId="7" fillId="0" borderId="6" xfId="0" applyFont="1" applyBorder="1" applyAlignment="1">
      <alignment horizontal="left"/>
    </xf>
    <xf numFmtId="164" fontId="7" fillId="0" borderId="6" xfId="0" applyNumberFormat="1" applyFont="1" applyBorder="1" applyAlignment="1"/>
    <xf numFmtId="3" fontId="7" fillId="0" borderId="6" xfId="0" applyNumberFormat="1" applyFont="1" applyBorder="1" applyAlignment="1"/>
    <xf numFmtId="0" fontId="7" fillId="0" borderId="1" xfId="0" applyFont="1" applyBorder="1" applyAlignment="1">
      <alignment horizontal="left"/>
    </xf>
    <xf numFmtId="3" fontId="7" fillId="0" borderId="1" xfId="0" applyNumberFormat="1" applyFont="1" applyBorder="1" applyAlignment="1"/>
    <xf numFmtId="0" fontId="8" fillId="0" borderId="13" xfId="0" applyFont="1" applyBorder="1" applyAlignment="1">
      <alignment horizontal="center"/>
    </xf>
    <xf numFmtId="0" fontId="8" fillId="0" borderId="14" xfId="0" applyFont="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10" fillId="0" borderId="0" xfId="0" applyFont="1"/>
    <xf numFmtId="3" fontId="7" fillId="0" borderId="1" xfId="0" applyNumberFormat="1" applyFont="1" applyBorder="1" applyAlignment="1">
      <alignment horizontal="center"/>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5" xfId="0" applyFont="1" applyBorder="1" applyAlignment="1">
      <alignment horizontal="center" wrapText="1"/>
    </xf>
    <xf numFmtId="3" fontId="7" fillId="0" borderId="9" xfId="0" applyNumberFormat="1" applyFont="1" applyBorder="1" applyAlignment="1">
      <alignment horizontal="center"/>
    </xf>
    <xf numFmtId="0" fontId="8" fillId="0" borderId="9" xfId="0" applyFont="1" applyFill="1" applyBorder="1" applyAlignment="1">
      <alignment horizontal="left"/>
    </xf>
    <xf numFmtId="0" fontId="7" fillId="0" borderId="6" xfId="0" applyFont="1" applyFill="1" applyBorder="1" applyAlignment="1">
      <alignment horizontal="right"/>
    </xf>
    <xf numFmtId="10" fontId="7" fillId="0" borderId="9" xfId="2" applyNumberFormat="1" applyFont="1" applyFill="1" applyBorder="1" applyAlignment="1">
      <alignment horizontal="left"/>
    </xf>
    <xf numFmtId="0" fontId="7" fillId="0" borderId="13" xfId="0" applyFont="1" applyBorder="1" applyAlignment="1">
      <alignment horizontal="center"/>
    </xf>
    <xf numFmtId="0" fontId="8" fillId="0" borderId="0" xfId="0" applyFont="1" applyFill="1" applyBorder="1" applyAlignment="1">
      <alignment horizontal="center"/>
    </xf>
    <xf numFmtId="10" fontId="7" fillId="0" borderId="0" xfId="0" applyNumberFormat="1" applyFont="1" applyFill="1" applyBorder="1" applyAlignment="1">
      <alignment horizontal="left"/>
    </xf>
    <xf numFmtId="166" fontId="7" fillId="0" borderId="13" xfId="2" applyNumberFormat="1" applyFont="1" applyFill="1" applyBorder="1" applyAlignment="1">
      <alignment horizontal="left"/>
    </xf>
    <xf numFmtId="0" fontId="7" fillId="0" borderId="0" xfId="0" applyFont="1" applyFill="1" applyBorder="1" applyAlignment="1">
      <alignment horizontal="center"/>
    </xf>
    <xf numFmtId="0" fontId="7" fillId="0" borderId="13" xfId="0" applyFont="1" applyFill="1" applyBorder="1" applyAlignment="1">
      <alignment horizontal="right"/>
    </xf>
    <xf numFmtId="0" fontId="7" fillId="0" borderId="0" xfId="0" applyFont="1" applyBorder="1" applyAlignment="1">
      <alignment horizontal="center"/>
    </xf>
    <xf numFmtId="0" fontId="7" fillId="0" borderId="4" xfId="0" applyFont="1" applyBorder="1" applyAlignment="1">
      <alignment horizontal="right"/>
    </xf>
    <xf numFmtId="10" fontId="7" fillId="0" borderId="0" xfId="0" applyNumberFormat="1" applyFont="1" applyBorder="1" applyAlignment="1">
      <alignment horizontal="left"/>
    </xf>
    <xf numFmtId="0" fontId="7" fillId="0" borderId="13" xfId="0" applyFont="1" applyBorder="1" applyAlignment="1">
      <alignment horizontal="right"/>
    </xf>
    <xf numFmtId="166" fontId="7" fillId="0" borderId="13" xfId="2" applyNumberFormat="1" applyFont="1" applyBorder="1" applyAlignment="1">
      <alignment horizontal="center"/>
    </xf>
    <xf numFmtId="166" fontId="7" fillId="0" borderId="13" xfId="2" applyNumberFormat="1" applyFont="1" applyBorder="1" applyAlignment="1">
      <alignment horizontal="left"/>
    </xf>
    <xf numFmtId="0" fontId="7" fillId="0" borderId="6" xfId="0" applyFont="1" applyBorder="1" applyAlignment="1">
      <alignment horizontal="center"/>
    </xf>
    <xf numFmtId="0" fontId="7" fillId="0" borderId="5" xfId="0" applyFont="1" applyBorder="1" applyAlignment="1">
      <alignment horizontal="right"/>
    </xf>
    <xf numFmtId="10" fontId="7" fillId="0" borderId="6" xfId="0" applyNumberFormat="1" applyFont="1" applyBorder="1" applyAlignment="1">
      <alignment horizontal="left"/>
    </xf>
    <xf numFmtId="0" fontId="9" fillId="0" borderId="6" xfId="0" applyFont="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9" fillId="0" borderId="6" xfId="0" applyFont="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7" fillId="0" borderId="8" xfId="0" applyFont="1" applyBorder="1" applyAlignment="1">
      <alignment horizontal="right" wrapText="1"/>
    </xf>
    <xf numFmtId="0" fontId="7" fillId="0" borderId="6" xfId="0" applyFont="1" applyBorder="1" applyAlignment="1">
      <alignment horizontal="right"/>
    </xf>
    <xf numFmtId="0" fontId="7" fillId="0" borderId="1" xfId="0" applyFont="1" applyFill="1" applyBorder="1" applyAlignment="1" applyProtection="1">
      <alignment wrapText="1"/>
      <protection locked="0"/>
    </xf>
    <xf numFmtId="164" fontId="7" fillId="0" borderId="1" xfId="0" applyNumberFormat="1" applyFont="1" applyFill="1" applyBorder="1" applyProtection="1">
      <protection locked="0"/>
    </xf>
    <xf numFmtId="3" fontId="7" fillId="0" borderId="1" xfId="0" applyNumberFormat="1" applyFont="1" applyFill="1" applyBorder="1" applyAlignment="1" applyProtection="1">
      <protection locked="0"/>
    </xf>
    <xf numFmtId="166" fontId="7" fillId="0" borderId="7" xfId="2" applyNumberFormat="1" applyFont="1" applyBorder="1" applyAlignment="1">
      <alignment horizontal="right"/>
    </xf>
    <xf numFmtId="0" fontId="7" fillId="2" borderId="1" xfId="0" applyFont="1" applyFill="1" applyBorder="1" applyAlignment="1" applyProtection="1">
      <alignment horizontal="center" vertical="center"/>
      <protection locked="0"/>
    </xf>
    <xf numFmtId="10" fontId="7" fillId="0" borderId="6" xfId="2" applyNumberFormat="1" applyFont="1" applyBorder="1" applyAlignment="1">
      <alignment horizontal="left"/>
    </xf>
    <xf numFmtId="166" fontId="7" fillId="0" borderId="7" xfId="2" applyNumberFormat="1" applyFont="1" applyBorder="1" applyAlignment="1">
      <alignment horizontal="left"/>
    </xf>
    <xf numFmtId="0" fontId="8" fillId="0" borderId="15" xfId="0" applyFont="1" applyBorder="1" applyAlignment="1">
      <alignment horizontal="center"/>
    </xf>
    <xf numFmtId="3" fontId="7" fillId="0" borderId="1" xfId="0" applyNumberFormat="1" applyFont="1" applyBorder="1"/>
    <xf numFmtId="3" fontId="7" fillId="0" borderId="1" xfId="0" applyNumberFormat="1" applyFont="1" applyFill="1" applyBorder="1" applyAlignment="1" applyProtection="1">
      <alignment wrapText="1"/>
      <protection locked="0"/>
    </xf>
    <xf numFmtId="165" fontId="7" fillId="0" borderId="1" xfId="0" applyNumberFormat="1" applyFont="1" applyBorder="1"/>
    <xf numFmtId="164" fontId="7" fillId="0" borderId="1" xfId="0" applyNumberFormat="1" applyFont="1" applyFill="1" applyBorder="1" applyAlignment="1" applyProtection="1">
      <alignment wrapText="1"/>
      <protection locked="0"/>
    </xf>
    <xf numFmtId="164" fontId="7" fillId="0" borderId="1" xfId="0" applyNumberFormat="1" applyFont="1" applyBorder="1" applyAlignment="1" applyProtection="1">
      <protection locked="0"/>
    </xf>
    <xf numFmtId="0" fontId="5" fillId="0" borderId="0" xfId="1" applyAlignment="1" applyProtection="1"/>
    <xf numFmtId="0" fontId="7" fillId="0" borderId="0" xfId="0" applyFont="1" applyProtection="1"/>
    <xf numFmtId="0" fontId="7" fillId="0" borderId="5" xfId="0" applyFont="1" applyBorder="1" applyAlignment="1" applyProtection="1">
      <alignment horizontal="right"/>
    </xf>
    <xf numFmtId="10" fontId="7" fillId="0" borderId="6" xfId="0" applyNumberFormat="1" applyFont="1" applyBorder="1" applyAlignment="1" applyProtection="1">
      <alignment horizontal="left"/>
    </xf>
    <xf numFmtId="0" fontId="9" fillId="0" borderId="6" xfId="0" applyFont="1" applyBorder="1" applyAlignment="1" applyProtection="1">
      <alignment horizontal="left"/>
    </xf>
    <xf numFmtId="0" fontId="7" fillId="0" borderId="6" xfId="0" applyFont="1" applyBorder="1" applyAlignment="1" applyProtection="1">
      <alignment horizontal="right"/>
    </xf>
    <xf numFmtId="166" fontId="7" fillId="0" borderId="7" xfId="2" applyNumberFormat="1" applyFont="1" applyBorder="1" applyAlignment="1" applyProtection="1">
      <alignment horizontal="right"/>
    </xf>
    <xf numFmtId="0" fontId="8" fillId="0" borderId="1" xfId="0" applyFont="1" applyBorder="1" applyAlignment="1" applyProtection="1">
      <alignment horizontal="center"/>
    </xf>
    <xf numFmtId="0" fontId="8" fillId="0" borderId="1" xfId="0" applyFont="1" applyBorder="1" applyAlignment="1" applyProtection="1">
      <alignment horizontal="center" wrapText="1"/>
    </xf>
    <xf numFmtId="0" fontId="7" fillId="0" borderId="1" xfId="0" applyFont="1" applyFill="1" applyBorder="1" applyAlignment="1" applyProtection="1">
      <alignment wrapText="1"/>
    </xf>
    <xf numFmtId="164" fontId="7" fillId="0" borderId="1" xfId="0" applyNumberFormat="1" applyFont="1" applyFill="1" applyBorder="1" applyAlignment="1" applyProtection="1">
      <alignment wrapText="1"/>
    </xf>
    <xf numFmtId="3" fontId="7" fillId="0" borderId="1" xfId="0" applyNumberFormat="1" applyFont="1" applyFill="1" applyBorder="1" applyAlignment="1" applyProtection="1">
      <alignment wrapText="1"/>
    </xf>
    <xf numFmtId="164" fontId="7" fillId="0" borderId="5" xfId="0" applyNumberFormat="1" applyFont="1" applyBorder="1" applyProtection="1"/>
    <xf numFmtId="164" fontId="7" fillId="0" borderId="1" xfId="0" applyNumberFormat="1" applyFont="1" applyBorder="1" applyProtection="1"/>
    <xf numFmtId="0" fontId="7" fillId="0" borderId="0" xfId="0" applyFont="1" applyBorder="1" applyProtection="1"/>
    <xf numFmtId="0" fontId="7" fillId="0" borderId="9" xfId="0" applyFont="1" applyBorder="1" applyProtection="1"/>
    <xf numFmtId="0" fontId="8" fillId="0" borderId="9" xfId="0" applyFont="1" applyBorder="1" applyAlignment="1" applyProtection="1">
      <alignment horizontal="right"/>
    </xf>
    <xf numFmtId="164" fontId="8" fillId="0" borderId="1" xfId="0" applyNumberFormat="1" applyFont="1" applyBorder="1" applyProtection="1"/>
    <xf numFmtId="0" fontId="8" fillId="0" borderId="0" xfId="0" applyFont="1" applyAlignment="1" applyProtection="1">
      <alignment horizontal="right"/>
    </xf>
    <xf numFmtId="0" fontId="7" fillId="0" borderId="0" xfId="0" applyFont="1" applyAlignment="1" applyProtection="1">
      <alignment horizontal="right"/>
    </xf>
    <xf numFmtId="166" fontId="7" fillId="0" borderId="0" xfId="2" applyNumberFormat="1" applyFont="1" applyProtection="1"/>
    <xf numFmtId="0" fontId="0" fillId="3" borderId="0" xfId="0" applyFill="1" applyAlignment="1" applyProtection="1">
      <alignment wrapText="1"/>
      <protection locked="0"/>
    </xf>
    <xf numFmtId="0" fontId="7" fillId="3" borderId="1" xfId="0" applyFont="1" applyFill="1" applyBorder="1" applyAlignment="1" applyProtection="1">
      <alignment horizontal="left"/>
      <protection locked="0"/>
    </xf>
    <xf numFmtId="164" fontId="7" fillId="3" borderId="1" xfId="0" applyNumberFormat="1" applyFont="1" applyFill="1" applyBorder="1" applyProtection="1">
      <protection locked="0"/>
    </xf>
    <xf numFmtId="165" fontId="7" fillId="3" borderId="1" xfId="0" applyNumberFormat="1" applyFont="1" applyFill="1" applyBorder="1" applyProtection="1">
      <protection locked="0"/>
    </xf>
    <xf numFmtId="3" fontId="7" fillId="3" borderId="1" xfId="0" applyNumberFormat="1" applyFont="1" applyFill="1" applyBorder="1" applyProtection="1">
      <protection locked="0"/>
    </xf>
    <xf numFmtId="165" fontId="7" fillId="3" borderId="1" xfId="0" applyNumberFormat="1" applyFont="1" applyFill="1" applyBorder="1" applyAlignment="1" applyProtection="1">
      <alignment horizontal="left"/>
      <protection locked="0"/>
    </xf>
    <xf numFmtId="0" fontId="7" fillId="3" borderId="1" xfId="0" applyFont="1" applyFill="1" applyBorder="1" applyProtection="1">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protection locked="0"/>
    </xf>
    <xf numFmtId="164" fontId="7" fillId="3" borderId="1" xfId="0" applyNumberFormat="1" applyFont="1" applyFill="1" applyBorder="1" applyAlignment="1" applyProtection="1">
      <alignment horizontal="center" vertical="center"/>
      <protection locked="0"/>
    </xf>
    <xf numFmtId="3" fontId="7" fillId="3" borderId="1" xfId="0" applyNumberFormat="1" applyFont="1" applyFill="1" applyBorder="1" applyAlignment="1" applyProtection="1">
      <alignment vertical="center"/>
      <protection locked="0"/>
    </xf>
    <xf numFmtId="0" fontId="7" fillId="3" borderId="1" xfId="0" applyFont="1" applyFill="1" applyBorder="1" applyAlignment="1" applyProtection="1">
      <alignment horizontal="center" vertical="center"/>
      <protection locked="0"/>
    </xf>
    <xf numFmtId="165"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wrapText="1"/>
      <protection locked="0"/>
    </xf>
    <xf numFmtId="3" fontId="7" fillId="3" borderId="1" xfId="0" applyNumberFormat="1" applyFont="1" applyFill="1" applyBorder="1" applyAlignment="1" applyProtection="1">
      <protection locked="0"/>
    </xf>
    <xf numFmtId="0" fontId="7" fillId="3" borderId="1" xfId="0" applyFont="1" applyFill="1" applyBorder="1" applyAlignment="1" applyProtection="1">
      <protection locked="0"/>
    </xf>
    <xf numFmtId="0" fontId="11" fillId="0" borderId="0" xfId="0" applyFont="1" applyAlignment="1">
      <alignment horizontal="center"/>
    </xf>
    <xf numFmtId="0" fontId="11" fillId="0" borderId="0" xfId="0" applyFont="1" applyAlignment="1">
      <alignment horizontal="left"/>
    </xf>
    <xf numFmtId="0" fontId="5" fillId="0" borderId="17" xfId="1" applyBorder="1" applyAlignment="1" applyProtection="1"/>
    <xf numFmtId="0" fontId="5" fillId="0" borderId="18" xfId="1" applyBorder="1" applyAlignment="1" applyProtection="1"/>
    <xf numFmtId="0" fontId="5" fillId="0" borderId="19" xfId="1" applyBorder="1" applyAlignment="1" applyProtection="1"/>
    <xf numFmtId="0" fontId="6" fillId="0" borderId="0" xfId="0" applyFont="1" applyAlignment="1">
      <alignment horizontal="center"/>
    </xf>
    <xf numFmtId="0" fontId="0" fillId="0" borderId="20" xfId="0" applyBorder="1"/>
    <xf numFmtId="0" fontId="0" fillId="0" borderId="21" xfId="0" applyBorder="1"/>
    <xf numFmtId="0" fontId="5" fillId="0" borderId="22" xfId="1" applyBorder="1" applyAlignment="1" applyProtection="1">
      <alignment horizontal="center"/>
    </xf>
    <xf numFmtId="0" fontId="8" fillId="0" borderId="0" xfId="0" applyFont="1"/>
    <xf numFmtId="0" fontId="7" fillId="0" borderId="0" xfId="0" quotePrefix="1" applyFont="1"/>
    <xf numFmtId="17" fontId="0" fillId="0" borderId="0" xfId="0" quotePrefix="1" applyNumberFormat="1"/>
    <xf numFmtId="0" fontId="0" fillId="0" borderId="0" xfId="0" quotePrefix="1"/>
    <xf numFmtId="0" fontId="7" fillId="3" borderId="5" xfId="0" applyFont="1" applyFill="1" applyBorder="1" applyAlignment="1" applyProtection="1">
      <alignment horizontal="left"/>
      <protection locked="0"/>
    </xf>
    <xf numFmtId="0" fontId="7" fillId="0" borderId="0" xfId="0" applyFont="1" applyAlignment="1">
      <alignment horizontal="left" vertical="top" wrapText="1"/>
    </xf>
    <xf numFmtId="0" fontId="8" fillId="0" borderId="8"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3" xfId="0" applyFont="1" applyBorder="1" applyAlignment="1">
      <alignment horizontal="center"/>
    </xf>
    <xf numFmtId="0" fontId="8" fillId="2" borderId="1" xfId="0" applyFont="1" applyFill="1" applyBorder="1" applyAlignment="1" applyProtection="1">
      <alignment horizontal="center"/>
      <protection locked="0"/>
    </xf>
    <xf numFmtId="0" fontId="9" fillId="0" borderId="5"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8" fillId="0" borderId="16"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7" fillId="0" borderId="0" xfId="0" applyFont="1" applyFill="1" applyAlignment="1">
      <alignment horizontal="left"/>
    </xf>
    <xf numFmtId="0" fontId="8" fillId="0" borderId="0" xfId="0" applyFont="1" applyAlignment="1">
      <alignment horizontal="center"/>
    </xf>
    <xf numFmtId="0" fontId="8" fillId="0" borderId="5" xfId="0" applyFont="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8" xfId="0" applyFont="1" applyBorder="1" applyAlignment="1" applyProtection="1">
      <alignment horizontal="center"/>
    </xf>
    <xf numFmtId="0" fontId="8" fillId="0" borderId="9" xfId="0" applyFont="1" applyBorder="1" applyAlignment="1" applyProtection="1">
      <alignment horizontal="center"/>
    </xf>
    <xf numFmtId="0" fontId="8" fillId="0" borderId="12" xfId="0" applyFont="1" applyBorder="1" applyAlignment="1" applyProtection="1">
      <alignment horizontal="center"/>
    </xf>
    <xf numFmtId="0" fontId="8" fillId="0" borderId="4" xfId="0" applyFont="1" applyBorder="1" applyAlignment="1" applyProtection="1">
      <alignment horizontal="center"/>
    </xf>
    <xf numFmtId="0" fontId="8" fillId="0" borderId="0" xfId="0" applyFont="1" applyBorder="1" applyAlignment="1" applyProtection="1">
      <alignment horizontal="center"/>
    </xf>
    <xf numFmtId="0" fontId="8" fillId="0" borderId="3" xfId="0" applyFont="1" applyBorder="1" applyAlignment="1" applyProtection="1">
      <alignment horizontal="center"/>
    </xf>
    <xf numFmtId="0" fontId="8" fillId="0" borderId="16" xfId="0" applyFont="1" applyBorder="1" applyAlignment="1" applyProtection="1">
      <alignment horizontal="center"/>
    </xf>
    <xf numFmtId="0" fontId="8" fillId="0" borderId="13" xfId="0" applyFont="1" applyBorder="1" applyAlignment="1" applyProtection="1">
      <alignment horizontal="center"/>
    </xf>
    <xf numFmtId="0" fontId="8" fillId="0" borderId="14" xfId="0" applyFont="1" applyBorder="1" applyAlignment="1" applyProtection="1">
      <alignment horizontal="center"/>
    </xf>
    <xf numFmtId="0" fontId="8" fillId="0" borderId="5" xfId="0" applyFont="1" applyBorder="1" applyAlignment="1" applyProtection="1">
      <alignment horizontal="center"/>
    </xf>
    <xf numFmtId="0" fontId="8" fillId="0" borderId="6" xfId="0" applyFont="1" applyBorder="1" applyAlignment="1" applyProtection="1">
      <alignment horizontal="center"/>
    </xf>
    <xf numFmtId="0" fontId="8" fillId="0" borderId="7" xfId="0" applyFont="1" applyBorder="1" applyAlignment="1" applyProtection="1">
      <alignment horizontal="center"/>
    </xf>
    <xf numFmtId="0" fontId="8" fillId="2" borderId="8" xfId="0" applyFont="1" applyFill="1" applyBorder="1" applyAlignment="1" applyProtection="1">
      <alignment horizontal="center"/>
      <protection locked="0"/>
    </xf>
    <xf numFmtId="0" fontId="8" fillId="2" borderId="9"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388620</xdr:colOff>
      <xdr:row>3</xdr:row>
      <xdr:rowOff>144780</xdr:rowOff>
    </xdr:to>
    <xdr:pic>
      <xdr:nvPicPr>
        <xdr:cNvPr id="4" name="Pictur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4940" y="396240"/>
          <a:ext cx="5875020" cy="342900"/>
        </a:xfrm>
        <a:prstGeom prst="rect">
          <a:avLst/>
        </a:prstGeom>
        <a:solidFill>
          <a:srgbClr val="CCFFCC"/>
        </a:solidFill>
      </xdr:spPr>
    </xdr:pic>
    <xdr:clientData/>
  </xdr:twoCellAnchor>
  <xdr:twoCellAnchor>
    <xdr:from>
      <xdr:col>1</xdr:col>
      <xdr:colOff>0</xdr:colOff>
      <xdr:row>17</xdr:row>
      <xdr:rowOff>0</xdr:rowOff>
    </xdr:from>
    <xdr:to>
      <xdr:col>3</xdr:col>
      <xdr:colOff>152400</xdr:colOff>
      <xdr:row>18</xdr:row>
      <xdr:rowOff>175260</xdr:rowOff>
    </xdr:to>
    <xdr:pic>
      <xdr:nvPicPr>
        <xdr:cNvPr id="5" name="Pictur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4940" y="3489960"/>
          <a:ext cx="1371600" cy="373380"/>
        </a:xfrm>
        <a:prstGeom prst="rect">
          <a:avLst/>
        </a:prstGeom>
        <a:solidFill>
          <a:srgbClr val="CCFFCC"/>
        </a:solidFill>
      </xdr:spPr>
    </xdr:pic>
    <xdr:clientData/>
  </xdr:twoCellAnchor>
  <xdr:twoCellAnchor>
    <xdr:from>
      <xdr:col>0</xdr:col>
      <xdr:colOff>1417320</xdr:colOff>
      <xdr:row>27</xdr:row>
      <xdr:rowOff>175260</xdr:rowOff>
    </xdr:from>
    <xdr:to>
      <xdr:col>2</xdr:col>
      <xdr:colOff>358140</xdr:colOff>
      <xdr:row>29</xdr:row>
      <xdr:rowOff>144780</xdr:rowOff>
    </xdr:to>
    <xdr:pic>
      <xdr:nvPicPr>
        <xdr:cNvPr id="6" name="Picture 5"/>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17320" y="5737860"/>
          <a:ext cx="975360" cy="365760"/>
        </a:xfrm>
        <a:prstGeom prst="rect">
          <a:avLst/>
        </a:prstGeom>
        <a:solidFill>
          <a:srgbClr val="CCFFCC"/>
        </a:solidFill>
      </xdr:spPr>
    </xdr:pic>
    <xdr:clientData/>
  </xdr:twoCellAnchor>
  <xdr:twoCellAnchor>
    <xdr:from>
      <xdr:col>1</xdr:col>
      <xdr:colOff>0</xdr:colOff>
      <xdr:row>37</xdr:row>
      <xdr:rowOff>0</xdr:rowOff>
    </xdr:from>
    <xdr:to>
      <xdr:col>3</xdr:col>
      <xdr:colOff>259080</xdr:colOff>
      <xdr:row>38</xdr:row>
      <xdr:rowOff>175260</xdr:rowOff>
    </xdr:to>
    <xdr:pic>
      <xdr:nvPicPr>
        <xdr:cNvPr id="7" name="Picture 6"/>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4940" y="7543800"/>
          <a:ext cx="1478280" cy="373380"/>
        </a:xfrm>
        <a:prstGeom prst="rect">
          <a:avLst/>
        </a:prstGeom>
        <a:solidFill>
          <a:srgbClr val="CCFFCC"/>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
  <sheetViews>
    <sheetView showGridLines="0" workbookViewId="0">
      <selection activeCell="D11" sqref="D11"/>
    </sheetView>
  </sheetViews>
  <sheetFormatPr defaultRowHeight="15.6" x14ac:dyDescent="0.3"/>
  <cols>
    <col min="1" max="16384" width="8.88671875" style="1"/>
  </cols>
  <sheetData>
    <row r="1" spans="1:15" x14ac:dyDescent="0.3">
      <c r="A1" s="148" t="s">
        <v>218</v>
      </c>
    </row>
    <row r="3" spans="1:15" ht="240" customHeight="1" x14ac:dyDescent="0.3">
      <c r="A3" s="153" t="s">
        <v>260</v>
      </c>
      <c r="B3" s="153"/>
      <c r="C3" s="153"/>
      <c r="D3" s="153"/>
      <c r="E3" s="153"/>
      <c r="F3" s="153"/>
      <c r="G3" s="153"/>
      <c r="H3" s="153"/>
      <c r="I3" s="153"/>
      <c r="J3" s="153"/>
      <c r="K3" s="153"/>
      <c r="L3" s="153"/>
      <c r="M3" s="153"/>
      <c r="N3" s="153"/>
      <c r="O3" s="153"/>
    </row>
  </sheetData>
  <mergeCells count="1">
    <mergeCell ref="A3:O3"/>
  </mergeCells>
  <pageMargins left="0.7" right="0.7" top="0.75" bottom="0.75" header="0.3" footer="0.3"/>
  <pageSetup scale="9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142</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72" t="str">
        <f>'Capital Costs'!B6</f>
        <v>No Action</v>
      </c>
      <c r="B4" s="173"/>
      <c r="C4" s="173"/>
      <c r="D4" s="173"/>
      <c r="E4" s="173"/>
      <c r="F4" s="173"/>
      <c r="G4" s="173"/>
      <c r="H4" s="173"/>
      <c r="I4" s="174"/>
    </row>
    <row r="5" spans="1:9" x14ac:dyDescent="0.3">
      <c r="A5" s="86" t="str">
        <f>'Replace Costs-Results 6-10'!A5</f>
        <v>Current Inflation Rate based on Construction Cost Index:</v>
      </c>
      <c r="B5" s="63">
        <f>'Replace Costs-Results 6-10'!B5</f>
        <v>2.9730815588589816E-2</v>
      </c>
      <c r="C5" s="65"/>
      <c r="D5" s="65"/>
      <c r="E5" s="66" t="s">
        <v>43</v>
      </c>
      <c r="F5" s="64">
        <f>'Replace Costs-Results 6-10'!F5</f>
        <v>4.8750000000000002E-2</v>
      </c>
      <c r="G5" s="50"/>
      <c r="H5" s="50"/>
      <c r="I5" s="51"/>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IF('Capital Costs'!A9&lt;&gt;"", 'Capital Costs'!A9, "")</f>
        <v/>
      </c>
      <c r="B8" s="3" t="str">
        <f>IF('Capital Costs'!B9&lt;&gt;"", 'Capital Costs'!B9, "")</f>
        <v/>
      </c>
      <c r="C8" s="29" t="str">
        <f>IF('Capital Costs'!C9&lt;&gt;"", 'Capital Costs'!C9, "")</f>
        <v/>
      </c>
      <c r="D8" s="47" t="str">
        <f>IF('Capital Costs'!D9&lt;&gt;"", 'Capital Costs'!D9, "")</f>
        <v/>
      </c>
      <c r="E8" s="27" t="str">
        <f>IF($A8&lt;&gt;"", (IF('Replacement Costs - Entry'!T9="Y",((($B8*$D8)*((1+$B$5)^E$7))*(1/((1+$F$5)^E$7))),0)), "")</f>
        <v/>
      </c>
      <c r="F8" s="27" t="str">
        <f>IF($A8&lt;&gt;"", (IF('Replacement Costs - Entry'!U9="Y",((($B8*$D8)*((1+$B$5)^F$7))*(1/((1+$F$5)^F$7))),0)), "")</f>
        <v/>
      </c>
      <c r="G8" s="27" t="str">
        <f>IF($A8&lt;&gt;"", (IF('Replacement Costs - Entry'!V9="Y",((($B8*$D8)*((1+$B$5)^G$7))*(1/((1+$F$5)^G$7))),0)), "")</f>
        <v/>
      </c>
      <c r="H8" s="27" t="str">
        <f>IF($A8&lt;&gt;"", (IF('Replacement Costs - Entry'!W9="Y",((($B8*$D8)*((1+$B$5)^H$7))*(1/((1+$F$5)^H$7))),0)), "")</f>
        <v/>
      </c>
      <c r="I8" s="27" t="str">
        <f>IF($A8&lt;&gt;"", (IF('Replacement Costs - Entry'!X9="Y",((($B8*$D8)*((1+$B$5)^I$7))*(1/((1+$F$5)^I$7))),0)), "")</f>
        <v/>
      </c>
    </row>
    <row r="9" spans="1:9" x14ac:dyDescent="0.3">
      <c r="A9" s="29" t="str">
        <f>IF('Capital Costs'!A10&lt;&gt;"", 'Capital Costs'!A10, "")</f>
        <v/>
      </c>
      <c r="B9" s="3" t="str">
        <f>IF('Capital Costs'!B10&lt;&gt;"", 'Capital Costs'!B10, "")</f>
        <v/>
      </c>
      <c r="C9" s="29" t="str">
        <f>IF('Capital Costs'!C10&lt;&gt;"", 'Capital Costs'!C10, "")</f>
        <v/>
      </c>
      <c r="D9" s="47" t="str">
        <f>IF('Capital Costs'!D10&lt;&gt;"", 'Capital Costs'!D10, "")</f>
        <v/>
      </c>
      <c r="E9" s="27" t="str">
        <f>IF($A9&lt;&gt;"", (IF('Replacement Costs - Entry'!T10="Y",((($B9*$D9)*((1+$B$5)^E$7))*(1/((1+$F$5)^E$7))),0)), "")</f>
        <v/>
      </c>
      <c r="F9" s="27" t="str">
        <f>IF($A9&lt;&gt;"", (IF('Replacement Costs - Entry'!U10="Y",((($B9*$D9)*((1+$B$5)^F$7))*(1/((1+$F$5)^F$7))),0)), "")</f>
        <v/>
      </c>
      <c r="G9" s="27" t="str">
        <f>IF($A9&lt;&gt;"", (IF('Replacement Costs - Entry'!V10="Y",((($B9*$D9)*((1+$B$5)^G$7))*(1/((1+$F$5)^G$7))),0)), "")</f>
        <v/>
      </c>
      <c r="H9" s="27" t="str">
        <f>IF($A9&lt;&gt;"", (IF('Replacement Costs - Entry'!W10="Y",((($B9*$D9)*((1+$B$5)^H$7))*(1/((1+$F$5)^H$7))),0)), "")</f>
        <v/>
      </c>
      <c r="I9" s="27" t="str">
        <f>IF($A9&lt;&gt;"", (IF('Replacement Costs - Entry'!X10="Y",((($B9*$D9)*((1+$B$5)^I$7))*(1/((1+$F$5)^I$7))),0)), "")</f>
        <v/>
      </c>
    </row>
    <row r="10" spans="1:9" x14ac:dyDescent="0.3">
      <c r="A10" s="29" t="str">
        <f>IF('Capital Costs'!A11&lt;&gt;"", 'Capital Costs'!A11, "")</f>
        <v/>
      </c>
      <c r="B10" s="3" t="str">
        <f>IF('Capital Costs'!B11&lt;&gt;"", 'Capital Costs'!B11, "")</f>
        <v/>
      </c>
      <c r="C10" s="29" t="str">
        <f>IF('Capital Costs'!C11&lt;&gt;"", 'Capital Costs'!C11, "")</f>
        <v/>
      </c>
      <c r="D10" s="47" t="str">
        <f>IF('Capital Costs'!D11&lt;&gt;"", 'Capital Costs'!D11, "")</f>
        <v/>
      </c>
      <c r="E10" s="27" t="str">
        <f>IF($A10&lt;&gt;"", (IF('Replacement Costs - Entry'!T11="Y",((($B10*$D10)*((1+$B$5)^E$7))*(1/((1+$F$5)^E$7))),0)), "")</f>
        <v/>
      </c>
      <c r="F10" s="27" t="str">
        <f>IF($A10&lt;&gt;"", (IF('Replacement Costs - Entry'!U11="Y",((($B10*$D10)*((1+$B$5)^F$7))*(1/((1+$F$5)^F$7))),0)), "")</f>
        <v/>
      </c>
      <c r="G10" s="27" t="str">
        <f>IF($A10&lt;&gt;"", (IF('Replacement Costs - Entry'!V11="Y",((($B10*$D10)*((1+$B$5)^G$7))*(1/((1+$F$5)^G$7))),0)), "")</f>
        <v/>
      </c>
      <c r="H10" s="27" t="str">
        <f>IF($A10&lt;&gt;"", (IF('Replacement Costs - Entry'!W11="Y",((($B10*$D10)*((1+$B$5)^H$7))*(1/((1+$F$5)^H$7))),0)), "")</f>
        <v/>
      </c>
      <c r="I10" s="27" t="str">
        <f>IF($A10&lt;&gt;"", (IF('Replacement Costs - Entry'!X11="Y",((($B10*$D10)*((1+$B$5)^I$7))*(1/((1+$F$5)^I$7))),0)), "")</f>
        <v/>
      </c>
    </row>
    <row r="11" spans="1:9" x14ac:dyDescent="0.3">
      <c r="A11" s="29" t="str">
        <f>IF('Capital Costs'!A12&lt;&gt;"", 'Capital Costs'!A12, "")</f>
        <v/>
      </c>
      <c r="B11" s="3" t="str">
        <f>IF('Capital Costs'!B12&lt;&gt;"", 'Capital Costs'!B12, "")</f>
        <v/>
      </c>
      <c r="C11" s="29" t="str">
        <f>IF('Capital Costs'!C12&lt;&gt;"", 'Capital Costs'!C12, "")</f>
        <v/>
      </c>
      <c r="D11" s="47" t="str">
        <f>IF('Capital Costs'!D12&lt;&gt;"", 'Capital Costs'!D12, "")</f>
        <v/>
      </c>
      <c r="E11" s="27" t="str">
        <f>IF($A11&lt;&gt;"", (IF('Replacement Costs - Entry'!T12="Y",((($B11*$D11)*((1+$B$5)^E$7))*(1/((1+$F$5)^E$7))),0)), "")</f>
        <v/>
      </c>
      <c r="F11" s="27" t="str">
        <f>IF($A11&lt;&gt;"", (IF('Replacement Costs - Entry'!U12="Y",((($B11*$D11)*((1+$B$5)^F$7))*(1/((1+$F$5)^F$7))),0)), "")</f>
        <v/>
      </c>
      <c r="G11" s="27" t="str">
        <f>IF($A11&lt;&gt;"", (IF('Replacement Costs - Entry'!V12="Y",((($B11*$D11)*((1+$B$5)^G$7))*(1/((1+$F$5)^G$7))),0)), "")</f>
        <v/>
      </c>
      <c r="H11" s="27" t="str">
        <f>IF($A11&lt;&gt;"", (IF('Replacement Costs - Entry'!W12="Y",((($B11*$D11)*((1+$B$5)^H$7))*(1/((1+$F$5)^H$7))),0)), "")</f>
        <v/>
      </c>
      <c r="I11" s="27" t="str">
        <f>IF($A11&lt;&gt;"", (IF('Replacement Costs - Entry'!X12="Y",((($B11*$D11)*((1+$B$5)^I$7))*(1/((1+$F$5)^I$7))),0)), "")</f>
        <v/>
      </c>
    </row>
    <row r="12" spans="1:9" x14ac:dyDescent="0.3">
      <c r="A12" s="29" t="str">
        <f>IF('Capital Costs'!A13&lt;&gt;"", 'Capital Costs'!A13, "")</f>
        <v/>
      </c>
      <c r="B12" s="3" t="str">
        <f>IF('Capital Costs'!B13&lt;&gt;"", 'Capital Costs'!B13, "")</f>
        <v/>
      </c>
      <c r="C12" s="29" t="str">
        <f>IF('Capital Costs'!C13&lt;&gt;"", 'Capital Costs'!C13, "")</f>
        <v/>
      </c>
      <c r="D12" s="47" t="str">
        <f>IF('Capital Costs'!D13&lt;&gt;"", 'Capital Costs'!D13, "")</f>
        <v/>
      </c>
      <c r="E12" s="27" t="str">
        <f>IF($A12&lt;&gt;"", (IF('Replacement Costs - Entry'!T13="Y",((($B12*$D12)*((1+$B$5)^E$7))*(1/((1+$F$5)^E$7))),0)), "")</f>
        <v/>
      </c>
      <c r="F12" s="27" t="str">
        <f>IF($A12&lt;&gt;"", (IF('Replacement Costs - Entry'!U13="Y",((($B12*$D12)*((1+$B$5)^F$7))*(1/((1+$F$5)^F$7))),0)), "")</f>
        <v/>
      </c>
      <c r="G12" s="27" t="str">
        <f>IF($A12&lt;&gt;"", (IF('Replacement Costs - Entry'!V13="Y",((($B12*$D12)*((1+$B$5)^G$7))*(1/((1+$F$5)^G$7))),0)), "")</f>
        <v/>
      </c>
      <c r="H12" s="27" t="str">
        <f>IF($A12&lt;&gt;"", (IF('Replacement Costs - Entry'!W13="Y",((($B12*$D12)*((1+$B$5)^H$7))*(1/((1+$F$5)^H$7))),0)), "")</f>
        <v/>
      </c>
      <c r="I12" s="27" t="str">
        <f>IF($A12&lt;&gt;"", (IF('Replacement Costs - Entry'!X13="Y",((($B12*$D12)*((1+$B$5)^I$7))*(1/((1+$F$5)^I$7))),0)), "")</f>
        <v/>
      </c>
    </row>
    <row r="13" spans="1:9" x14ac:dyDescent="0.3">
      <c r="A13" s="29" t="str">
        <f>IF('Capital Costs'!A14&lt;&gt;"", 'Capital Costs'!A14, "")</f>
        <v/>
      </c>
      <c r="B13" s="3" t="str">
        <f>IF('Capital Costs'!B14&lt;&gt;"", 'Capital Costs'!B14, "")</f>
        <v/>
      </c>
      <c r="C13" s="29" t="str">
        <f>IF('Capital Costs'!C14&lt;&gt;"", 'Capital Costs'!C14, "")</f>
        <v/>
      </c>
      <c r="D13" s="47" t="str">
        <f>IF('Capital Costs'!D14&lt;&gt;"", 'Capital Costs'!D14, "")</f>
        <v/>
      </c>
      <c r="E13" s="27" t="str">
        <f>IF($A13&lt;&gt;"", (IF('Replacement Costs - Entry'!T14="Y",((($B13*$D13)*((1+$B$5)^E$7))*(1/((1+$F$5)^E$7))),0)), "")</f>
        <v/>
      </c>
      <c r="F13" s="27" t="str">
        <f>IF($A13&lt;&gt;"", (IF('Replacement Costs - Entry'!U14="Y",((($B13*$D13)*((1+$B$5)^F$7))*(1/((1+$F$5)^F$7))),0)), "")</f>
        <v/>
      </c>
      <c r="G13" s="27" t="str">
        <f>IF($A13&lt;&gt;"", (IF('Replacement Costs - Entry'!V14="Y",((($B13*$D13)*((1+$B$5)^G$7))*(1/((1+$F$5)^G$7))),0)), "")</f>
        <v/>
      </c>
      <c r="H13" s="27" t="str">
        <f>IF($A13&lt;&gt;"", (IF('Replacement Costs - Entry'!W14="Y",((($B13*$D13)*((1+$B$5)^H$7))*(1/((1+$F$5)^H$7))),0)), "")</f>
        <v/>
      </c>
      <c r="I13" s="27" t="str">
        <f>IF($A13&lt;&gt;"", (IF('Replacement Costs - Entry'!X14="Y",((($B13*$D13)*((1+$B$5)^I$7))*(1/((1+$F$5)^I$7))),0)), "")</f>
        <v/>
      </c>
    </row>
    <row r="14" spans="1:9" x14ac:dyDescent="0.3">
      <c r="A14" s="29" t="str">
        <f>IF('Capital Costs'!A15&lt;&gt;"", 'Capital Costs'!A15, "")</f>
        <v/>
      </c>
      <c r="B14" s="3" t="str">
        <f>IF('Capital Costs'!B15&lt;&gt;"", 'Capital Costs'!B15, "")</f>
        <v/>
      </c>
      <c r="C14" s="29" t="str">
        <f>IF('Capital Costs'!C15&lt;&gt;"", 'Capital Costs'!C15, "")</f>
        <v/>
      </c>
      <c r="D14" s="47" t="str">
        <f>IF('Capital Costs'!D15&lt;&gt;"", 'Capital Costs'!D15, "")</f>
        <v/>
      </c>
      <c r="E14" s="27" t="str">
        <f>IF($A14&lt;&gt;"", (IF('Replacement Costs - Entry'!T15="Y",((($B14*$D14)*((1+$B$5)^E$7))*(1/((1+$F$5)^E$7))),0)), "")</f>
        <v/>
      </c>
      <c r="F14" s="27" t="str">
        <f>IF($A14&lt;&gt;"", (IF('Replacement Costs - Entry'!U15="Y",((($B14*$D14)*((1+$B$5)^F$7))*(1/((1+$F$5)^F$7))),0)), "")</f>
        <v/>
      </c>
      <c r="G14" s="27" t="str">
        <f>IF($A14&lt;&gt;"", (IF('Replacement Costs - Entry'!V15="Y",((($B14*$D14)*((1+$B$5)^G$7))*(1/((1+$F$5)^G$7))),0)), "")</f>
        <v/>
      </c>
      <c r="H14" s="27" t="str">
        <f>IF($A14&lt;&gt;"", (IF('Replacement Costs - Entry'!W15="Y",((($B14*$D14)*((1+$B$5)^H$7))*(1/((1+$F$5)^H$7))),0)), "")</f>
        <v/>
      </c>
      <c r="I14" s="27" t="str">
        <f>IF($A14&lt;&gt;"", (IF('Replacement Costs - Entry'!X15="Y",((($B14*$D14)*((1+$B$5)^I$7))*(1/((1+$F$5)^I$7))),0)), "")</f>
        <v/>
      </c>
    </row>
    <row r="15" spans="1:9" x14ac:dyDescent="0.3">
      <c r="A15" s="29" t="str">
        <f>IF('Capital Costs'!A16&lt;&gt;"", 'Capital Costs'!A16, "")</f>
        <v/>
      </c>
      <c r="B15" s="3" t="str">
        <f>IF('Capital Costs'!B16&lt;&gt;"", 'Capital Costs'!B16, "")</f>
        <v/>
      </c>
      <c r="C15" s="29" t="str">
        <f>IF('Capital Costs'!C16&lt;&gt;"", 'Capital Costs'!C16, "")</f>
        <v/>
      </c>
      <c r="D15" s="47" t="str">
        <f>IF('Capital Costs'!D16&lt;&gt;"", 'Capital Costs'!D16, "")</f>
        <v/>
      </c>
      <c r="E15" s="27" t="str">
        <f>IF($A15&lt;&gt;"", (IF('Replacement Costs - Entry'!T16="Y",((($B15*$D15)*((1+$B$5)^E$7))*(1/((1+$F$5)^E$7))),0)), "")</f>
        <v/>
      </c>
      <c r="F15" s="27" t="str">
        <f>IF($A15&lt;&gt;"", (IF('Replacement Costs - Entry'!U16="Y",((($B15*$D15)*((1+$B$5)^F$7))*(1/((1+$F$5)^F$7))),0)), "")</f>
        <v/>
      </c>
      <c r="G15" s="27" t="str">
        <f>IF($A15&lt;&gt;"", (IF('Replacement Costs - Entry'!V16="Y",((($B15*$D15)*((1+$B$5)^G$7))*(1/((1+$F$5)^G$7))),0)), "")</f>
        <v/>
      </c>
      <c r="H15" s="27" t="str">
        <f>IF($A15&lt;&gt;"", (IF('Replacement Costs - Entry'!W16="Y",((($B15*$D15)*((1+$B$5)^H$7))*(1/((1+$F$5)^H$7))),0)), "")</f>
        <v/>
      </c>
      <c r="I15" s="27" t="str">
        <f>IF($A15&lt;&gt;"", (IF('Replacement Costs - Entry'!X16="Y",((($B15*$D15)*((1+$B$5)^I$7))*(1/((1+$F$5)^I$7))),0)), "")</f>
        <v/>
      </c>
    </row>
    <row r="16" spans="1:9" x14ac:dyDescent="0.3">
      <c r="A16" s="29" t="str">
        <f>IF('Capital Costs'!A17&lt;&gt;"", 'Capital Costs'!A17, "")</f>
        <v/>
      </c>
      <c r="B16" s="3" t="str">
        <f>IF('Capital Costs'!B17&lt;&gt;"", 'Capital Costs'!B17, "")</f>
        <v/>
      </c>
      <c r="C16" s="29" t="str">
        <f>IF('Capital Costs'!C17&lt;&gt;"", 'Capital Costs'!C17, "")</f>
        <v/>
      </c>
      <c r="D16" s="47" t="str">
        <f>IF('Capital Costs'!D17&lt;&gt;"", 'Capital Costs'!D17, "")</f>
        <v/>
      </c>
      <c r="E16" s="27" t="str">
        <f>IF($A16&lt;&gt;"", (IF('Replacement Costs - Entry'!T17="Y",((($B16*$D16)*((1+$B$5)^E$7))*(1/((1+$F$5)^E$7))),0)), "")</f>
        <v/>
      </c>
      <c r="F16" s="27" t="str">
        <f>IF($A16&lt;&gt;"", (IF('Replacement Costs - Entry'!U17="Y",((($B16*$D16)*((1+$B$5)^F$7))*(1/((1+$F$5)^F$7))),0)), "")</f>
        <v/>
      </c>
      <c r="G16" s="27" t="str">
        <f>IF($A16&lt;&gt;"", (IF('Replacement Costs - Entry'!V17="Y",((($B16*$D16)*((1+$B$5)^G$7))*(1/((1+$F$5)^G$7))),0)), "")</f>
        <v/>
      </c>
      <c r="H16" s="27" t="str">
        <f>IF($A16&lt;&gt;"", (IF('Replacement Costs - Entry'!W17="Y",((($B16*$D16)*((1+$B$5)^H$7))*(1/((1+$F$5)^H$7))),0)), "")</f>
        <v/>
      </c>
      <c r="I16" s="27" t="str">
        <f>IF($A16&lt;&gt;"", (IF('Replacement Costs - Entry'!X17="Y",((($B16*$D16)*((1+$B$5)^I$7))*(1/((1+$F$5)^I$7))),0)), "")</f>
        <v/>
      </c>
    </row>
    <row r="17" spans="1:9" x14ac:dyDescent="0.3">
      <c r="A17" s="29" t="str">
        <f>IF('Capital Costs'!A18&lt;&gt;"", 'Capital Costs'!A18, "")</f>
        <v/>
      </c>
      <c r="B17" s="3" t="str">
        <f>IF('Capital Costs'!B18&lt;&gt;"", 'Capital Costs'!B18, "")</f>
        <v/>
      </c>
      <c r="C17" s="29" t="str">
        <f>IF('Capital Costs'!C18&lt;&gt;"", 'Capital Costs'!C18, "")</f>
        <v/>
      </c>
      <c r="D17" s="47" t="str">
        <f>IF('Capital Costs'!D18&lt;&gt;"", 'Capital Costs'!D18, "")</f>
        <v/>
      </c>
      <c r="E17" s="27" t="str">
        <f>IF($A17&lt;&gt;"", (IF('Replacement Costs - Entry'!T18="Y",((($B17*$D17)*((1+$B$5)^E$7))*(1/((1+$F$5)^E$7))),0)), "")</f>
        <v/>
      </c>
      <c r="F17" s="27" t="str">
        <f>IF($A17&lt;&gt;"", (IF('Replacement Costs - Entry'!U18="Y",((($B17*$D17)*((1+$B$5)^F$7))*(1/((1+$F$5)^F$7))),0)), "")</f>
        <v/>
      </c>
      <c r="G17" s="27" t="str">
        <f>IF($A17&lt;&gt;"", (IF('Replacement Costs - Entry'!V18="Y",((($B17*$D17)*((1+$B$5)^G$7))*(1/((1+$F$5)^G$7))),0)), "")</f>
        <v/>
      </c>
      <c r="H17" s="27" t="str">
        <f>IF($A17&lt;&gt;"", (IF('Replacement Costs - Entry'!W18="Y",((($B17*$D17)*((1+$B$5)^H$7))*(1/((1+$F$5)^H$7))),0)), "")</f>
        <v/>
      </c>
      <c r="I17" s="27" t="str">
        <f>IF($A17&lt;&gt;"", (IF('Replacement Costs - Entry'!X18="Y",((($B17*$D17)*((1+$B$5)^I$7))*(1/((1+$F$5)^I$7))),0)), "")</f>
        <v/>
      </c>
    </row>
    <row r="18" spans="1:9" x14ac:dyDescent="0.3">
      <c r="A18" s="29" t="str">
        <f>IF('Capital Costs'!A19&lt;&gt;"", 'Capital Costs'!A19, "")</f>
        <v/>
      </c>
      <c r="B18" s="3" t="str">
        <f>IF('Capital Costs'!B19&lt;&gt;"", 'Capital Costs'!B19, "")</f>
        <v/>
      </c>
      <c r="C18" s="29" t="str">
        <f>IF('Capital Costs'!C19&lt;&gt;"", 'Capital Costs'!C19, "")</f>
        <v/>
      </c>
      <c r="D18" s="47" t="str">
        <f>IF('Capital Costs'!D19&lt;&gt;"", 'Capital Costs'!D19, "")</f>
        <v/>
      </c>
      <c r="E18" s="27" t="str">
        <f>IF($A18&lt;&gt;"", (IF('Replacement Costs - Entry'!T19="Y",((($B18*$D18)*((1+$B$5)^E$7))*(1/((1+$F$5)^E$7))),0)), "")</f>
        <v/>
      </c>
      <c r="F18" s="27" t="str">
        <f>IF($A18&lt;&gt;"", (IF('Replacement Costs - Entry'!U19="Y",((($B18*$D18)*((1+$B$5)^F$7))*(1/((1+$F$5)^F$7))),0)), "")</f>
        <v/>
      </c>
      <c r="G18" s="27" t="str">
        <f>IF($A18&lt;&gt;"", (IF('Replacement Costs - Entry'!V19="Y",((($B18*$D18)*((1+$B$5)^G$7))*(1/((1+$F$5)^G$7))),0)), "")</f>
        <v/>
      </c>
      <c r="H18" s="27" t="str">
        <f>IF($A18&lt;&gt;"", (IF('Replacement Costs - Entry'!W19="Y",((($B18*$D18)*((1+$B$5)^H$7))*(1/((1+$F$5)^H$7))),0)), "")</f>
        <v/>
      </c>
      <c r="I18" s="27" t="str">
        <f>IF($A18&lt;&gt;"", (IF('Replacement Costs - Entry'!X19="Y",((($B18*$D18)*((1+$B$5)^I$7))*(1/((1+$F$5)^I$7))),0)), "")</f>
        <v/>
      </c>
    </row>
    <row r="19" spans="1:9" x14ac:dyDescent="0.3">
      <c r="A19" s="29" t="str">
        <f>IF('Capital Costs'!A20&lt;&gt;"", 'Capital Costs'!A20, "")</f>
        <v/>
      </c>
      <c r="B19" s="3" t="str">
        <f>IF('Capital Costs'!B20&lt;&gt;"", 'Capital Costs'!B20, "")</f>
        <v/>
      </c>
      <c r="C19" s="29" t="str">
        <f>IF('Capital Costs'!C20&lt;&gt;"", 'Capital Costs'!C20, "")</f>
        <v/>
      </c>
      <c r="D19" s="47" t="str">
        <f>IF('Capital Costs'!D20&lt;&gt;"", 'Capital Costs'!D20, "")</f>
        <v/>
      </c>
      <c r="E19" s="27" t="str">
        <f>IF($A19&lt;&gt;"", (IF('Replacement Costs - Entry'!T20="Y",((($B19*$D19)*((1+$B$5)^E$7))*(1/((1+$F$5)^E$7))),0)), "")</f>
        <v/>
      </c>
      <c r="F19" s="27" t="str">
        <f>IF($A19&lt;&gt;"", (IF('Replacement Costs - Entry'!U20="Y",((($B19*$D19)*((1+$B$5)^F$7))*(1/((1+$F$5)^F$7))),0)), "")</f>
        <v/>
      </c>
      <c r="G19" s="27" t="str">
        <f>IF($A19&lt;&gt;"", (IF('Replacement Costs - Entry'!V20="Y",((($B19*$D19)*((1+$B$5)^G$7))*(1/((1+$F$5)^G$7))),0)), "")</f>
        <v/>
      </c>
      <c r="H19" s="27" t="str">
        <f>IF($A19&lt;&gt;"", (IF('Replacement Costs - Entry'!W20="Y",((($B19*$D19)*((1+$B$5)^H$7))*(1/((1+$F$5)^H$7))),0)), "")</f>
        <v/>
      </c>
      <c r="I19" s="27" t="str">
        <f>IF($A19&lt;&gt;"", (IF('Replacement Costs - Entry'!X20="Y",((($B19*$D19)*((1+$B$5)^I$7))*(1/((1+$F$5)^I$7))),0)), "")</f>
        <v/>
      </c>
    </row>
    <row r="20" spans="1:9" x14ac:dyDescent="0.3">
      <c r="A20" s="29" t="str">
        <f>IF('Capital Costs'!A21&lt;&gt;"", 'Capital Costs'!A21, "")</f>
        <v/>
      </c>
      <c r="B20" s="3" t="str">
        <f>IF('Capital Costs'!B21&lt;&gt;"", 'Capital Costs'!B21, "")</f>
        <v/>
      </c>
      <c r="C20" s="29" t="str">
        <f>IF('Capital Costs'!C21&lt;&gt;"", 'Capital Costs'!C21, "")</f>
        <v/>
      </c>
      <c r="D20" s="47" t="str">
        <f>IF('Capital Costs'!D21&lt;&gt;"", 'Capital Costs'!D21, "")</f>
        <v/>
      </c>
      <c r="E20" s="27" t="str">
        <f>IF($A20&lt;&gt;"", (IF('Replacement Costs - Entry'!T21="Y",((($B20*$D20)*((1+$B$5)^E$7))*(1/((1+$F$5)^E$7))),0)), "")</f>
        <v/>
      </c>
      <c r="F20" s="27" t="str">
        <f>IF($A20&lt;&gt;"", (IF('Replacement Costs - Entry'!U21="Y",((($B20*$D20)*((1+$B$5)^F$7))*(1/((1+$F$5)^F$7))),0)), "")</f>
        <v/>
      </c>
      <c r="G20" s="27" t="str">
        <f>IF($A20&lt;&gt;"", (IF('Replacement Costs - Entry'!V21="Y",((($B20*$D20)*((1+$B$5)^G$7))*(1/((1+$F$5)^G$7))),0)), "")</f>
        <v/>
      </c>
      <c r="H20" s="27" t="str">
        <f>IF($A20&lt;&gt;"", (IF('Replacement Costs - Entry'!W21="Y",((($B20*$D20)*((1+$B$5)^H$7))*(1/((1+$F$5)^H$7))),0)), "")</f>
        <v/>
      </c>
      <c r="I20" s="27" t="str">
        <f>IF($A20&lt;&gt;"", (IF('Replacement Costs - Entry'!X21="Y",((($B20*$D20)*((1+$B$5)^I$7))*(1/((1+$F$5)^I$7))),0)), "")</f>
        <v/>
      </c>
    </row>
    <row r="21" spans="1:9" x14ac:dyDescent="0.3">
      <c r="A21" s="29" t="str">
        <f>IF('Capital Costs'!A22&lt;&gt;"", 'Capital Costs'!A22, "")</f>
        <v/>
      </c>
      <c r="B21" s="3" t="str">
        <f>IF('Capital Costs'!B22&lt;&gt;"", 'Capital Costs'!B22, "")</f>
        <v/>
      </c>
      <c r="C21" s="29" t="str">
        <f>IF('Capital Costs'!C22&lt;&gt;"", 'Capital Costs'!C22, "")</f>
        <v/>
      </c>
      <c r="D21" s="47" t="str">
        <f>IF('Capital Costs'!D22&lt;&gt;"", 'Capital Costs'!D22, "")</f>
        <v/>
      </c>
      <c r="E21" s="27" t="str">
        <f>IF($A21&lt;&gt;"", (IF('Replacement Costs - Entry'!T22="Y",((($B21*$D21)*((1+$B$5)^E$7))*(1/((1+$F$5)^E$7))),0)), "")</f>
        <v/>
      </c>
      <c r="F21" s="27" t="str">
        <f>IF($A21&lt;&gt;"", (IF('Replacement Costs - Entry'!U22="Y",((($B21*$D21)*((1+$B$5)^F$7))*(1/((1+$F$5)^F$7))),0)), "")</f>
        <v/>
      </c>
      <c r="G21" s="27" t="str">
        <f>IF($A21&lt;&gt;"", (IF('Replacement Costs - Entry'!V22="Y",((($B21*$D21)*((1+$B$5)^G$7))*(1/((1+$F$5)^G$7))),0)), "")</f>
        <v/>
      </c>
      <c r="H21" s="27" t="str">
        <f>IF($A21&lt;&gt;"", (IF('Replacement Costs - Entry'!W22="Y",((($B21*$D21)*((1+$B$5)^H$7))*(1/((1+$F$5)^H$7))),0)), "")</f>
        <v/>
      </c>
      <c r="I21" s="27" t="str">
        <f>IF($A21&lt;&gt;"", (IF('Replacement Costs - Entry'!X22="Y",((($B21*$D21)*((1+$B$5)^I$7))*(1/((1+$F$5)^I$7))),0)), "")</f>
        <v/>
      </c>
    </row>
    <row r="22" spans="1:9" x14ac:dyDescent="0.3">
      <c r="A22" s="29" t="str">
        <f>IF('Capital Costs'!A23&lt;&gt;"", 'Capital Costs'!A23, "")</f>
        <v/>
      </c>
      <c r="B22" s="3" t="str">
        <f>IF('Capital Costs'!B23&lt;&gt;"", 'Capital Costs'!B23, "")</f>
        <v/>
      </c>
      <c r="C22" s="29" t="str">
        <f>IF('Capital Costs'!C23&lt;&gt;"", 'Capital Costs'!C23, "")</f>
        <v/>
      </c>
      <c r="D22" s="47" t="str">
        <f>IF('Capital Costs'!D23&lt;&gt;"", 'Capital Costs'!D23, "")</f>
        <v/>
      </c>
      <c r="E22" s="27" t="str">
        <f>IF($A22&lt;&gt;"", (IF('Replacement Costs - Entry'!T23="Y",((($B22*$D22)*((1+$B$5)^E$7))*(1/((1+$F$5)^E$7))),0)), "")</f>
        <v/>
      </c>
      <c r="F22" s="27" t="str">
        <f>IF($A22&lt;&gt;"", (IF('Replacement Costs - Entry'!U23="Y",((($B22*$D22)*((1+$B$5)^F$7))*(1/((1+$F$5)^F$7))),0)), "")</f>
        <v/>
      </c>
      <c r="G22" s="27" t="str">
        <f>IF($A22&lt;&gt;"", (IF('Replacement Costs - Entry'!V23="Y",((($B22*$D22)*((1+$B$5)^G$7))*(1/((1+$F$5)^G$7))),0)), "")</f>
        <v/>
      </c>
      <c r="H22" s="27" t="str">
        <f>IF($A22&lt;&gt;"", (IF('Replacement Costs - Entry'!W23="Y",((($B22*$D22)*((1+$B$5)^H$7))*(1/((1+$F$5)^H$7))),0)), "")</f>
        <v/>
      </c>
      <c r="I22" s="27" t="str">
        <f>IF($A22&lt;&gt;"", (IF('Replacement Costs - Entry'!X23="Y",((($B22*$D22)*((1+$B$5)^I$7))*(1/((1+$F$5)^I$7))),0)), "")</f>
        <v/>
      </c>
    </row>
    <row r="23" spans="1:9" x14ac:dyDescent="0.3">
      <c r="A23" s="29" t="str">
        <f>IF('Capital Costs'!A24&lt;&gt;"", 'Capital Costs'!A24, "")</f>
        <v/>
      </c>
      <c r="B23" s="3" t="str">
        <f>IF('Capital Costs'!B24&lt;&gt;"", 'Capital Costs'!B24, "")</f>
        <v/>
      </c>
      <c r="C23" s="29" t="str">
        <f>IF('Capital Costs'!C24&lt;&gt;"", 'Capital Costs'!C24, "")</f>
        <v/>
      </c>
      <c r="D23" s="47" t="str">
        <f>IF('Capital Costs'!D24&lt;&gt;"", 'Capital Costs'!D24, "")</f>
        <v/>
      </c>
      <c r="E23" s="27" t="str">
        <f>IF($A23&lt;&gt;"", (IF('Replacement Costs - Entry'!T24="Y",((($B23*$D23)*((1+$B$5)^E$7))*(1/((1+$F$5)^E$7))),0)), "")</f>
        <v/>
      </c>
      <c r="F23" s="27" t="str">
        <f>IF($A23&lt;&gt;"", (IF('Replacement Costs - Entry'!U24="Y",((($B23*$D23)*((1+$B$5)^F$7))*(1/((1+$F$5)^F$7))),0)), "")</f>
        <v/>
      </c>
      <c r="G23" s="27" t="str">
        <f>IF($A23&lt;&gt;"", (IF('Replacement Costs - Entry'!V24="Y",((($B23*$D23)*((1+$B$5)^G$7))*(1/((1+$F$5)^G$7))),0)), "")</f>
        <v/>
      </c>
      <c r="H23" s="27" t="str">
        <f>IF($A23&lt;&gt;"", (IF('Replacement Costs - Entry'!W24="Y",((($B23*$D23)*((1+$B$5)^H$7))*(1/((1+$F$5)^H$7))),0)), "")</f>
        <v/>
      </c>
      <c r="I23" s="27" t="str">
        <f>IF($A23&lt;&gt;"", (IF('Replacement Costs - Entry'!X24="Y",((($B23*$D23)*((1+$B$5)^I$7))*(1/((1+$F$5)^I$7))),0)), "")</f>
        <v/>
      </c>
    </row>
    <row r="24" spans="1:9" x14ac:dyDescent="0.3">
      <c r="A24" s="29" t="str">
        <f>IF('Capital Costs'!A25&lt;&gt;"", 'Capital Costs'!A25, "")</f>
        <v/>
      </c>
      <c r="B24" s="3" t="str">
        <f>IF('Capital Costs'!B25&lt;&gt;"", 'Capital Costs'!B25, "")</f>
        <v/>
      </c>
      <c r="C24" s="29" t="str">
        <f>IF('Capital Costs'!C25&lt;&gt;"", 'Capital Costs'!C25, "")</f>
        <v/>
      </c>
      <c r="D24" s="47" t="str">
        <f>IF('Capital Costs'!D25&lt;&gt;"", 'Capital Costs'!D25, "")</f>
        <v/>
      </c>
      <c r="E24" s="27" t="str">
        <f>IF($A24&lt;&gt;"", (IF('Replacement Costs - Entry'!T25="Y",((($B24*$D24)*((1+$B$5)^E$7))*(1/((1+$F$5)^E$7))),0)), "")</f>
        <v/>
      </c>
      <c r="F24" s="27" t="str">
        <f>IF($A24&lt;&gt;"", (IF('Replacement Costs - Entry'!U25="Y",((($B24*$D24)*((1+$B$5)^F$7))*(1/((1+$F$5)^F$7))),0)), "")</f>
        <v/>
      </c>
      <c r="G24" s="27" t="str">
        <f>IF($A24&lt;&gt;"", (IF('Replacement Costs - Entry'!V25="Y",((($B24*$D24)*((1+$B$5)^G$7))*(1/((1+$F$5)^G$7))),0)), "")</f>
        <v/>
      </c>
      <c r="H24" s="27" t="str">
        <f>IF($A24&lt;&gt;"", (IF('Replacement Costs - Entry'!W25="Y",((($B24*$D24)*((1+$B$5)^H$7))*(1/((1+$F$5)^H$7))),0)), "")</f>
        <v/>
      </c>
      <c r="I24" s="27" t="str">
        <f>IF($A24&lt;&gt;"", (IF('Replacement Costs - Entry'!X25="Y",((($B24*$D24)*((1+$B$5)^I$7))*(1/((1+$F$5)^I$7))),0)), "")</f>
        <v/>
      </c>
    </row>
    <row r="25" spans="1:9" x14ac:dyDescent="0.3">
      <c r="A25" s="29" t="str">
        <f>IF('Capital Costs'!A26&lt;&gt;"", 'Capital Costs'!A26, "")</f>
        <v/>
      </c>
      <c r="B25" s="3" t="str">
        <f>IF('Capital Costs'!B26&lt;&gt;"", 'Capital Costs'!B26, "")</f>
        <v/>
      </c>
      <c r="C25" s="29" t="str">
        <f>IF('Capital Costs'!C26&lt;&gt;"", 'Capital Costs'!C26, "")</f>
        <v/>
      </c>
      <c r="D25" s="47" t="str">
        <f>IF('Capital Costs'!D26&lt;&gt;"", 'Capital Costs'!D26, "")</f>
        <v/>
      </c>
      <c r="E25" s="27" t="str">
        <f>IF($A25&lt;&gt;"", (IF('Replacement Costs - Entry'!T26="Y",((($B25*$D25)*((1+$B$5)^E$7))*(1/((1+$F$5)^E$7))),0)), "")</f>
        <v/>
      </c>
      <c r="F25" s="27" t="str">
        <f>IF($A25&lt;&gt;"", (IF('Replacement Costs - Entry'!U26="Y",((($B25*$D25)*((1+$B$5)^F$7))*(1/((1+$F$5)^F$7))),0)), "")</f>
        <v/>
      </c>
      <c r="G25" s="27" t="str">
        <f>IF($A25&lt;&gt;"", (IF('Replacement Costs - Entry'!V26="Y",((($B25*$D25)*((1+$B$5)^G$7))*(1/((1+$F$5)^G$7))),0)), "")</f>
        <v/>
      </c>
      <c r="H25" s="27" t="str">
        <f>IF($A25&lt;&gt;"", (IF('Replacement Costs - Entry'!W26="Y",((($B25*$D25)*((1+$B$5)^H$7))*(1/((1+$F$5)^H$7))),0)), "")</f>
        <v/>
      </c>
      <c r="I25" s="27" t="str">
        <f>IF($A25&lt;&gt;"", (IF('Replacement Costs - Entry'!X26="Y",((($B25*$D25)*((1+$B$5)^I$7))*(1/((1+$F$5)^I$7))),0)), "")</f>
        <v/>
      </c>
    </row>
    <row r="26" spans="1:9" x14ac:dyDescent="0.3">
      <c r="A26" s="29" t="str">
        <f>IF('Capital Costs'!A27&lt;&gt;"", 'Capital Costs'!A27, "")</f>
        <v/>
      </c>
      <c r="B26" s="3" t="str">
        <f>IF('Capital Costs'!B27&lt;&gt;"", 'Capital Costs'!B27, "")</f>
        <v/>
      </c>
      <c r="C26" s="29" t="str">
        <f>IF('Capital Costs'!C27&lt;&gt;"", 'Capital Costs'!C27, "")</f>
        <v/>
      </c>
      <c r="D26" s="47" t="str">
        <f>IF('Capital Costs'!D27&lt;&gt;"", 'Capital Costs'!D27, "")</f>
        <v/>
      </c>
      <c r="E26" s="27" t="str">
        <f>IF($A26&lt;&gt;"", (IF('Replacement Costs - Entry'!T27="Y",((($B26*$D26)*((1+$B$5)^E$7))*(1/((1+$F$5)^E$7))),0)), "")</f>
        <v/>
      </c>
      <c r="F26" s="27" t="str">
        <f>IF($A26&lt;&gt;"", (IF('Replacement Costs - Entry'!U27="Y",((($B26*$D26)*((1+$B$5)^F$7))*(1/((1+$F$5)^F$7))),0)), "")</f>
        <v/>
      </c>
      <c r="G26" s="27" t="str">
        <f>IF($A26&lt;&gt;"", (IF('Replacement Costs - Entry'!V27="Y",((($B26*$D26)*((1+$B$5)^G$7))*(1/((1+$F$5)^G$7))),0)), "")</f>
        <v/>
      </c>
      <c r="H26" s="27" t="str">
        <f>IF($A26&lt;&gt;"", (IF('Replacement Costs - Entry'!W27="Y",((($B26*$D26)*((1+$B$5)^H$7))*(1/((1+$F$5)^H$7))),0)), "")</f>
        <v/>
      </c>
      <c r="I26" s="27" t="str">
        <f>IF($A26&lt;&gt;"", (IF('Replacement Costs - Entry'!X27="Y",((($B26*$D26)*((1+$B$5)^I$7))*(1/((1+$F$5)^I$7))),0)), "")</f>
        <v/>
      </c>
    </row>
    <row r="27" spans="1:9" x14ac:dyDescent="0.3">
      <c r="A27" s="29" t="str">
        <f>IF('Capital Costs'!A28&lt;&gt;"", 'Capital Costs'!A28, "")</f>
        <v/>
      </c>
      <c r="B27" s="3" t="str">
        <f>IF('Capital Costs'!B28&lt;&gt;"", 'Capital Costs'!B28, "")</f>
        <v/>
      </c>
      <c r="C27" s="29" t="str">
        <f>IF('Capital Costs'!C28&lt;&gt;"", 'Capital Costs'!C28, "")</f>
        <v/>
      </c>
      <c r="D27" s="47" t="str">
        <f>IF('Capital Costs'!D28&lt;&gt;"", 'Capital Costs'!D28, "")</f>
        <v/>
      </c>
      <c r="E27" s="27" t="str">
        <f>IF($A27&lt;&gt;"", (IF('Replacement Costs - Entry'!T28="Y",((($B27*$D27)*((1+$B$5)^E$7))*(1/((1+$F$5)^E$7))),0)), "")</f>
        <v/>
      </c>
      <c r="F27" s="27" t="str">
        <f>IF($A27&lt;&gt;"", (IF('Replacement Costs - Entry'!U28="Y",((($B27*$D27)*((1+$B$5)^F$7))*(1/((1+$F$5)^F$7))),0)), "")</f>
        <v/>
      </c>
      <c r="G27" s="27" t="str">
        <f>IF($A27&lt;&gt;"", (IF('Replacement Costs - Entry'!V28="Y",((($B27*$D27)*((1+$B$5)^G$7))*(1/((1+$F$5)^G$7))),0)), "")</f>
        <v/>
      </c>
      <c r="H27" s="27" t="str">
        <f>IF($A27&lt;&gt;"", (IF('Replacement Costs - Entry'!W28="Y",((($B27*$D27)*((1+$B$5)^H$7))*(1/((1+$F$5)^H$7))),0)), "")</f>
        <v/>
      </c>
      <c r="I27" s="27" t="str">
        <f>IF($A27&lt;&gt;"", (IF('Replacement Costs - Entry'!X28="Y",((($B27*$D27)*((1+$B$5)^I$7))*(1/((1+$F$5)^I$7))),0)), "")</f>
        <v/>
      </c>
    </row>
    <row r="28" spans="1:9" x14ac:dyDescent="0.3">
      <c r="A28" s="29" t="str">
        <f>IF('Capital Costs'!A29&lt;&gt;"", 'Capital Costs'!A29, "")</f>
        <v/>
      </c>
      <c r="B28" s="3" t="str">
        <f>IF('Capital Costs'!B29&lt;&gt;"", 'Capital Costs'!B29, "")</f>
        <v/>
      </c>
      <c r="C28" s="29" t="str">
        <f>IF('Capital Costs'!C29&lt;&gt;"", 'Capital Costs'!C29, "")</f>
        <v/>
      </c>
      <c r="D28" s="47" t="str">
        <f>IF('Capital Costs'!D29&lt;&gt;"", 'Capital Costs'!D29, "")</f>
        <v/>
      </c>
      <c r="E28" s="27" t="str">
        <f>IF($A28&lt;&gt;"", (IF('Replacement Costs - Entry'!T29="Y",((($B28*$D28)*((1+$B$5)^E$7))*(1/((1+$F$5)^E$7))),0)), "")</f>
        <v/>
      </c>
      <c r="F28" s="27" t="str">
        <f>IF($A28&lt;&gt;"", (IF('Replacement Costs - Entry'!U29="Y",((($B28*$D28)*((1+$B$5)^F$7))*(1/((1+$F$5)^F$7))),0)), "")</f>
        <v/>
      </c>
      <c r="G28" s="27" t="str">
        <f>IF($A28&lt;&gt;"", (IF('Replacement Costs - Entry'!V29="Y",((($B28*$D28)*((1+$B$5)^G$7))*(1/((1+$F$5)^G$7))),0)), "")</f>
        <v/>
      </c>
      <c r="H28" s="27" t="str">
        <f>IF($A28&lt;&gt;"", (IF('Replacement Costs - Entry'!W29="Y",((($B28*$D28)*((1+$B$5)^H$7))*(1/((1+$F$5)^H$7))),0)), "")</f>
        <v/>
      </c>
      <c r="I28" s="27" t="str">
        <f>IF($A28&lt;&gt;"", (IF('Replacement Costs - Entry'!X29="Y",((($B28*$D28)*((1+$B$5)^I$7))*(1/((1+$F$5)^I$7))),0)), "")</f>
        <v/>
      </c>
    </row>
    <row r="29" spans="1:9" x14ac:dyDescent="0.3">
      <c r="A29" s="29" t="str">
        <f>IF('Capital Costs'!A30&lt;&gt;"", 'Capital Costs'!A30, "")</f>
        <v/>
      </c>
      <c r="B29" s="3" t="str">
        <f>IF('Capital Costs'!B30&lt;&gt;"", 'Capital Costs'!B30, "")</f>
        <v/>
      </c>
      <c r="C29" s="29" t="str">
        <f>IF('Capital Costs'!C30&lt;&gt;"", 'Capital Costs'!C30, "")</f>
        <v/>
      </c>
      <c r="D29" s="47" t="str">
        <f>IF('Capital Costs'!D30&lt;&gt;"", 'Capital Costs'!D30, "")</f>
        <v/>
      </c>
      <c r="E29" s="27" t="str">
        <f>IF($A29&lt;&gt;"", (IF('Replacement Costs - Entry'!T30="Y",((($B29*$D29)*((1+$B$5)^E$7))*(1/((1+$F$5)^E$7))),0)), "")</f>
        <v/>
      </c>
      <c r="F29" s="27" t="str">
        <f>IF($A29&lt;&gt;"", (IF('Replacement Costs - Entry'!U30="Y",((($B29*$D29)*((1+$B$5)^F$7))*(1/((1+$F$5)^F$7))),0)), "")</f>
        <v/>
      </c>
      <c r="G29" s="27" t="str">
        <f>IF($A29&lt;&gt;"", (IF('Replacement Costs - Entry'!V30="Y",((($B29*$D29)*((1+$B$5)^G$7))*(1/((1+$F$5)^G$7))),0)), "")</f>
        <v/>
      </c>
      <c r="H29" s="27" t="str">
        <f>IF($A29&lt;&gt;"", (IF('Replacement Costs - Entry'!W30="Y",((($B29*$D29)*((1+$B$5)^H$7))*(1/((1+$F$5)^H$7))),0)), "")</f>
        <v/>
      </c>
      <c r="I29" s="27" t="str">
        <f>IF($A29&lt;&gt;"", (IF('Replacement Costs - Entry'!X30="Y",((($B29*$D29)*((1+$B$5)^I$7))*(1/((1+$F$5)^I$7))),0)), "")</f>
        <v/>
      </c>
    </row>
    <row r="30" spans="1:9" x14ac:dyDescent="0.3">
      <c r="A30" s="29" t="str">
        <f>IF('Capital Costs'!A31&lt;&gt;"", 'Capital Costs'!A31, "")</f>
        <v/>
      </c>
      <c r="B30" s="3" t="str">
        <f>IF('Capital Costs'!B31&lt;&gt;"", 'Capital Costs'!B31, "")</f>
        <v/>
      </c>
      <c r="C30" s="29" t="str">
        <f>IF('Capital Costs'!C31&lt;&gt;"", 'Capital Costs'!C31, "")</f>
        <v/>
      </c>
      <c r="D30" s="47" t="str">
        <f>IF('Capital Costs'!D31&lt;&gt;"", 'Capital Costs'!D31, "")</f>
        <v/>
      </c>
      <c r="E30" s="27" t="str">
        <f>IF($A30&lt;&gt;"", (IF('Replacement Costs - Entry'!T31="Y",((($B30*$D30)*((1+$B$5)^E$7))*(1/((1+$F$5)^E$7))),0)), "")</f>
        <v/>
      </c>
      <c r="F30" s="27" t="str">
        <f>IF($A30&lt;&gt;"", (IF('Replacement Costs - Entry'!U31="Y",((($B30*$D30)*((1+$B$5)^F$7))*(1/((1+$F$5)^F$7))),0)), "")</f>
        <v/>
      </c>
      <c r="G30" s="27" t="str">
        <f>IF($A30&lt;&gt;"", (IF('Replacement Costs - Entry'!V31="Y",((($B30*$D30)*((1+$B$5)^G$7))*(1/((1+$F$5)^G$7))),0)), "")</f>
        <v/>
      </c>
      <c r="H30" s="27" t="str">
        <f>IF($A30&lt;&gt;"", (IF('Replacement Costs - Entry'!W31="Y",((($B30*$D30)*((1+$B$5)^H$7))*(1/((1+$F$5)^H$7))),0)), "")</f>
        <v/>
      </c>
      <c r="I30" s="27" t="str">
        <f>IF($A30&lt;&gt;"", (IF('Replacement Costs - Entry'!X31="Y",((($B30*$D30)*((1+$B$5)^I$7))*(1/((1+$F$5)^I$7))),0)), "")</f>
        <v/>
      </c>
    </row>
    <row r="31" spans="1:9" x14ac:dyDescent="0.3">
      <c r="A31" s="29" t="str">
        <f>IF('Capital Costs'!A32&lt;&gt;"", 'Capital Costs'!A32, "")</f>
        <v/>
      </c>
      <c r="B31" s="3" t="str">
        <f>IF('Capital Costs'!B32&lt;&gt;"", 'Capital Costs'!B32, "")</f>
        <v/>
      </c>
      <c r="C31" s="29" t="str">
        <f>IF('Capital Costs'!C32&lt;&gt;"", 'Capital Costs'!C32, "")</f>
        <v/>
      </c>
      <c r="D31" s="47" t="str">
        <f>IF('Capital Costs'!D32&lt;&gt;"", 'Capital Costs'!D32, "")</f>
        <v/>
      </c>
      <c r="E31" s="27" t="str">
        <f>IF($A31&lt;&gt;"", (IF('Replacement Costs - Entry'!T32="Y",((($B31*$D31)*((1+$B$5)^E$7))*(1/((1+$F$5)^E$7))),0)), "")</f>
        <v/>
      </c>
      <c r="F31" s="27" t="str">
        <f>IF($A31&lt;&gt;"", (IF('Replacement Costs - Entry'!U32="Y",((($B31*$D31)*((1+$B$5)^F$7))*(1/((1+$F$5)^F$7))),0)), "")</f>
        <v/>
      </c>
      <c r="G31" s="27" t="str">
        <f>IF($A31&lt;&gt;"", (IF('Replacement Costs - Entry'!V32="Y",((($B31*$D31)*((1+$B$5)^G$7))*(1/((1+$F$5)^G$7))),0)), "")</f>
        <v/>
      </c>
      <c r="H31" s="27" t="str">
        <f>IF($A31&lt;&gt;"", (IF('Replacement Costs - Entry'!W32="Y",((($B31*$D31)*((1+$B$5)^H$7))*(1/((1+$F$5)^H$7))),0)), "")</f>
        <v/>
      </c>
      <c r="I31" s="27" t="str">
        <f>IF($A31&lt;&gt;"", (IF('Replacement Costs - Entry'!X32="Y",((($B31*$D31)*((1+$B$5)^I$7))*(1/((1+$F$5)^I$7))),0)), "")</f>
        <v/>
      </c>
    </row>
    <row r="32" spans="1:9" x14ac:dyDescent="0.3">
      <c r="A32" s="29" t="str">
        <f>IF('Capital Costs'!A33&lt;&gt;"", 'Capital Costs'!A33, "")</f>
        <v/>
      </c>
      <c r="B32" s="3" t="str">
        <f>IF('Capital Costs'!B33&lt;&gt;"", 'Capital Costs'!B33, "")</f>
        <v/>
      </c>
      <c r="C32" s="29" t="str">
        <f>IF('Capital Costs'!C33&lt;&gt;"", 'Capital Costs'!C33, "")</f>
        <v/>
      </c>
      <c r="D32" s="47" t="str">
        <f>IF('Capital Costs'!D33&lt;&gt;"", 'Capital Costs'!D33, "")</f>
        <v/>
      </c>
      <c r="E32" s="27" t="str">
        <f>IF($A32&lt;&gt;"", (IF('Replacement Costs - Entry'!T33="Y",((($B32*$D32)*((1+$B$5)^E$7))*(1/((1+$F$5)^E$7))),0)), "")</f>
        <v/>
      </c>
      <c r="F32" s="27" t="str">
        <f>IF($A32&lt;&gt;"", (IF('Replacement Costs - Entry'!U33="Y",((($B32*$D32)*((1+$B$5)^F$7))*(1/((1+$F$5)^F$7))),0)), "")</f>
        <v/>
      </c>
      <c r="G32" s="27" t="str">
        <f>IF($A32&lt;&gt;"", (IF('Replacement Costs - Entry'!V33="Y",((($B32*$D32)*((1+$B$5)^G$7))*(1/((1+$F$5)^G$7))),0)), "")</f>
        <v/>
      </c>
      <c r="H32" s="27" t="str">
        <f>IF($A32&lt;&gt;"", (IF('Replacement Costs - Entry'!W33="Y",((($B32*$D32)*((1+$B$5)^H$7))*(1/((1+$F$5)^H$7))),0)), "")</f>
        <v/>
      </c>
      <c r="I32" s="27" t="str">
        <f>IF($A32&lt;&gt;"", (IF('Replacement Costs - Entry'!X33="Y",((($B32*$D32)*((1+$B$5)^I$7))*(1/((1+$F$5)^I$7))),0)), "")</f>
        <v/>
      </c>
    </row>
    <row r="33" spans="1:9" x14ac:dyDescent="0.3">
      <c r="A33" s="29" t="str">
        <f>IF('Capital Costs'!A34&lt;&gt;"", 'Capital Costs'!A34, "")</f>
        <v/>
      </c>
      <c r="B33" s="3" t="str">
        <f>IF('Capital Costs'!B34&lt;&gt;"", 'Capital Costs'!B34, "")</f>
        <v/>
      </c>
      <c r="C33" s="29" t="str">
        <f>IF('Capital Costs'!C34&lt;&gt;"", 'Capital Costs'!C34, "")</f>
        <v/>
      </c>
      <c r="D33" s="47" t="str">
        <f>IF('Capital Costs'!D34&lt;&gt;"", 'Capital Costs'!D34, "")</f>
        <v/>
      </c>
      <c r="E33" s="27" t="str">
        <f>IF($A33&lt;&gt;"", (IF('Replacement Costs - Entry'!T34="Y",((($B33*$D33)*((1+$B$5)^E$7))*(1/((1+$F$5)^E$7))),0)), "")</f>
        <v/>
      </c>
      <c r="F33" s="27" t="str">
        <f>IF($A33&lt;&gt;"", (IF('Replacement Costs - Entry'!U34="Y",((($B33*$D33)*((1+$B$5)^F$7))*(1/((1+$F$5)^F$7))),0)), "")</f>
        <v/>
      </c>
      <c r="G33" s="27" t="str">
        <f>IF($A33&lt;&gt;"", (IF('Replacement Costs - Entry'!V34="Y",((($B33*$D33)*((1+$B$5)^G$7))*(1/((1+$F$5)^G$7))),0)), "")</f>
        <v/>
      </c>
      <c r="H33" s="27" t="str">
        <f>IF($A33&lt;&gt;"", (IF('Replacement Costs - Entry'!W34="Y",((($B33*$D33)*((1+$B$5)^H$7))*(1/((1+$F$5)^H$7))),0)), "")</f>
        <v/>
      </c>
      <c r="I33" s="27" t="str">
        <f>IF($A33&lt;&gt;"", (IF('Replacement Costs - Entry'!X34="Y",((($B33*$D33)*((1+$B$5)^I$7))*(1/((1+$F$5)^I$7))),0)), "")</f>
        <v/>
      </c>
    </row>
    <row r="34" spans="1:9" x14ac:dyDescent="0.3">
      <c r="A34" s="29" t="str">
        <f>IF('Capital Costs'!A35&lt;&gt;"", 'Capital Costs'!A35, "")</f>
        <v/>
      </c>
      <c r="B34" s="3" t="str">
        <f>IF('Capital Costs'!B35&lt;&gt;"", 'Capital Costs'!B35, "")</f>
        <v/>
      </c>
      <c r="C34" s="29" t="str">
        <f>IF('Capital Costs'!C35&lt;&gt;"", 'Capital Costs'!C35, "")</f>
        <v/>
      </c>
      <c r="D34" s="47" t="str">
        <f>IF('Capital Costs'!D35&lt;&gt;"", 'Capital Costs'!D35, "")</f>
        <v/>
      </c>
      <c r="E34" s="27" t="str">
        <f>IF($A34&lt;&gt;"", (IF('Replacement Costs - Entry'!T35="Y",((($B34*$D34)*((1+$B$5)^E$7))*(1/((1+$F$5)^E$7))),0)), "")</f>
        <v/>
      </c>
      <c r="F34" s="27" t="str">
        <f>IF($A34&lt;&gt;"", (IF('Replacement Costs - Entry'!U35="Y",((($B34*$D34)*((1+$B$5)^F$7))*(1/((1+$F$5)^F$7))),0)), "")</f>
        <v/>
      </c>
      <c r="G34" s="27" t="str">
        <f>IF($A34&lt;&gt;"", (IF('Replacement Costs - Entry'!V35="Y",((($B34*$D34)*((1+$B$5)^G$7))*(1/((1+$F$5)^G$7))),0)), "")</f>
        <v/>
      </c>
      <c r="H34" s="27" t="str">
        <f>IF($A34&lt;&gt;"", (IF('Replacement Costs - Entry'!W35="Y",((($B34*$D34)*((1+$B$5)^H$7))*(1/((1+$F$5)^H$7))),0)), "")</f>
        <v/>
      </c>
      <c r="I34" s="27" t="str">
        <f>IF($A34&lt;&gt;"", (IF('Replacement Costs - Entry'!X35="Y",((($B34*$D34)*((1+$B$5)^I$7))*(1/((1+$F$5)^I$7))),0)), "")</f>
        <v/>
      </c>
    </row>
    <row r="35" spans="1:9" x14ac:dyDescent="0.3">
      <c r="A35" s="29" t="str">
        <f>IF('Capital Costs'!A36&lt;&gt;"", 'Capital Costs'!A36, "")</f>
        <v/>
      </c>
      <c r="B35" s="3" t="str">
        <f>IF('Capital Costs'!B36&lt;&gt;"", 'Capital Costs'!B36, "")</f>
        <v/>
      </c>
      <c r="C35" s="29" t="str">
        <f>IF('Capital Costs'!C36&lt;&gt;"", 'Capital Costs'!C36, "")</f>
        <v/>
      </c>
      <c r="D35" s="47" t="str">
        <f>IF('Capital Costs'!D36&lt;&gt;"", 'Capital Costs'!D36, "")</f>
        <v/>
      </c>
      <c r="E35" s="27" t="str">
        <f>IF($A35&lt;&gt;"", (IF('Replacement Costs - Entry'!T36="Y",((($B35*$D35)*((1+$B$5)^E$7))*(1/((1+$F$5)^E$7))),0)), "")</f>
        <v/>
      </c>
      <c r="F35" s="27" t="str">
        <f>IF($A35&lt;&gt;"", (IF('Replacement Costs - Entry'!U36="Y",((($B35*$D35)*((1+$B$5)^F$7))*(1/((1+$F$5)^F$7))),0)), "")</f>
        <v/>
      </c>
      <c r="G35" s="27" t="str">
        <f>IF($A35&lt;&gt;"", (IF('Replacement Costs - Entry'!V36="Y",((($B35*$D35)*((1+$B$5)^G$7))*(1/((1+$F$5)^G$7))),0)), "")</f>
        <v/>
      </c>
      <c r="H35" s="27" t="str">
        <f>IF($A35&lt;&gt;"", (IF('Replacement Costs - Entry'!W36="Y",((($B35*$D35)*((1+$B$5)^H$7))*(1/((1+$F$5)^H$7))),0)), "")</f>
        <v/>
      </c>
      <c r="I35" s="27" t="str">
        <f>IF($A35&lt;&gt;"", (IF('Replacement Costs - Entry'!X36="Y",((($B35*$D35)*((1+$B$5)^I$7))*(1/((1+$F$5)^I$7))),0)), "")</f>
        <v/>
      </c>
    </row>
    <row r="36" spans="1:9" x14ac:dyDescent="0.3">
      <c r="A36" s="29" t="str">
        <f>IF('Capital Costs'!A37&lt;&gt;"", 'Capital Costs'!A37, "")</f>
        <v/>
      </c>
      <c r="B36" s="3" t="str">
        <f>IF('Capital Costs'!B37&lt;&gt;"", 'Capital Costs'!B37, "")</f>
        <v/>
      </c>
      <c r="C36" s="29" t="str">
        <f>IF('Capital Costs'!C37&lt;&gt;"", 'Capital Costs'!C37, "")</f>
        <v/>
      </c>
      <c r="D36" s="47" t="str">
        <f>IF('Capital Costs'!D37&lt;&gt;"", 'Capital Costs'!D37, "")</f>
        <v/>
      </c>
      <c r="E36" s="27" t="str">
        <f>IF($A36&lt;&gt;"", (IF('Replacement Costs - Entry'!T37="Y",((($B36*$D36)*((1+$B$5)^E$7))*(1/((1+$F$5)^E$7))),0)), "")</f>
        <v/>
      </c>
      <c r="F36" s="27" t="str">
        <f>IF($A36&lt;&gt;"", (IF('Replacement Costs - Entry'!U37="Y",((($B36*$D36)*((1+$B$5)^F$7))*(1/((1+$F$5)^F$7))),0)), "")</f>
        <v/>
      </c>
      <c r="G36" s="27" t="str">
        <f>IF($A36&lt;&gt;"", (IF('Replacement Costs - Entry'!V37="Y",((($B36*$D36)*((1+$B$5)^G$7))*(1/((1+$F$5)^G$7))),0)), "")</f>
        <v/>
      </c>
      <c r="H36" s="27" t="str">
        <f>IF($A36&lt;&gt;"", (IF('Replacement Costs - Entry'!W37="Y",((($B36*$D36)*((1+$B$5)^H$7))*(1/((1+$F$5)^H$7))),0)), "")</f>
        <v/>
      </c>
      <c r="I36" s="27" t="str">
        <f>IF($A36&lt;&gt;"", (IF('Replacement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rintOptions horizontalCentered="1"/>
  <pageMargins left="0.7" right="0.7" top="0.75" bottom="0.75" header="0.3" footer="0.3"/>
  <pageSetup scale="75" fitToWidth="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143</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72" t="str">
        <f>'Capital Costs'!B6</f>
        <v>No Action</v>
      </c>
      <c r="B4" s="173"/>
      <c r="C4" s="173"/>
      <c r="D4" s="173"/>
      <c r="E4" s="173"/>
      <c r="F4" s="173"/>
      <c r="G4" s="173"/>
      <c r="H4" s="173"/>
      <c r="I4" s="174"/>
    </row>
    <row r="5" spans="1:9" x14ac:dyDescent="0.3">
      <c r="A5" s="86" t="str">
        <f>'Replace Costs-Results 11-15'!A5</f>
        <v>Current Inflation Rate based on Construction Cost Index:</v>
      </c>
      <c r="B5" s="63">
        <f>'Replace Costs-Results 11-15'!B5</f>
        <v>2.9730815588589816E-2</v>
      </c>
      <c r="C5" s="62"/>
      <c r="D5" s="62"/>
      <c r="E5" s="66" t="s">
        <v>43</v>
      </c>
      <c r="F5" s="64">
        <f>'Replace Costs-Results 11-15'!F5</f>
        <v>4.8750000000000002E-2</v>
      </c>
      <c r="G5" s="50"/>
      <c r="H5" s="50"/>
      <c r="I5" s="51"/>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IF('Capital Costs'!A9&lt;&gt;"", 'Capital Costs'!A9, "")</f>
        <v/>
      </c>
      <c r="B8" s="3" t="str">
        <f>IF('Capital Costs'!B9&lt;&gt;"", 'Capital Costs'!B9, "")</f>
        <v/>
      </c>
      <c r="C8" s="29" t="str">
        <f>IF('Capital Costs'!C9&lt;&gt;"", 'Capital Costs'!C9, "")</f>
        <v/>
      </c>
      <c r="D8" s="47" t="str">
        <f>IF('Capital Costs'!D9&lt;&gt;"", 'Capital Costs'!D9, "")</f>
        <v/>
      </c>
      <c r="E8" s="27" t="str">
        <f>IF($A8&lt;&gt;"", (IF('Replacement Costs - Entry'!Y9="Y",((($B8*$D8)*((1+$B$5)^E$7))*(1/((1+$F$5)^E$7))),0)), "")</f>
        <v/>
      </c>
      <c r="F8" s="27" t="str">
        <f>IF($A8&lt;&gt;"", (IF('Replacement Costs - Entry'!Z9="Y",((($B8*$D8)*((1+$B$5)^F$7))*(1/((1+$F$5)^F$7))),0)), "")</f>
        <v/>
      </c>
      <c r="G8" s="27" t="str">
        <f>IF($A8&lt;&gt;"", (IF('Replacement Costs - Entry'!AA9="Y",((($B8*$D8)*((1+$B$5)^G$7))*(1/((1+$F$5)^G$7))),0)), "")</f>
        <v/>
      </c>
      <c r="H8" s="27" t="str">
        <f>IF($A8&lt;&gt;"", (IF('Replacement Costs - Entry'!AB9="Y",((($B8*$D8)*((1+$B$5)^H$7))*(1/((1+$F$5)^H$7))),0)), "")</f>
        <v/>
      </c>
      <c r="I8" s="27" t="str">
        <f>IF($A8&lt;&gt;"", (IF('Replacement Costs - Entry'!AC9="Y",((($B8*$D8)*((1+$B$5)^I$7))*(1/((1+$F$5)^I$7))),0)), "")</f>
        <v/>
      </c>
    </row>
    <row r="9" spans="1:9" x14ac:dyDescent="0.3">
      <c r="A9" s="29" t="str">
        <f>IF('Capital Costs'!A10&lt;&gt;"", 'Capital Costs'!A10, "")</f>
        <v/>
      </c>
      <c r="B9" s="3" t="str">
        <f>IF('Capital Costs'!B10&lt;&gt;"", 'Capital Costs'!B10, "")</f>
        <v/>
      </c>
      <c r="C9" s="29" t="str">
        <f>IF('Capital Costs'!C10&lt;&gt;"", 'Capital Costs'!C10, "")</f>
        <v/>
      </c>
      <c r="D9" s="47" t="str">
        <f>IF('Capital Costs'!D10&lt;&gt;"", 'Capital Costs'!D10, "")</f>
        <v/>
      </c>
      <c r="E9" s="27" t="str">
        <f>IF($A9&lt;&gt;"", (IF('Replacement Costs - Entry'!Y10="Y",((($B9*$D9)*((1+$B$5)^E$7))*(1/((1+$F$5)^E$7))),0)), "")</f>
        <v/>
      </c>
      <c r="F9" s="27" t="str">
        <f>IF($A9&lt;&gt;"", (IF('Replacement Costs - Entry'!Z10="Y",((($B9*$D9)*((1+$B$5)^F$7))*(1/((1+$F$5)^F$7))),0)), "")</f>
        <v/>
      </c>
      <c r="G9" s="27" t="str">
        <f>IF($A9&lt;&gt;"", (IF('Replacement Costs - Entry'!AA10="Y",((($B9*$D9)*((1+$B$5)^G$7))*(1/((1+$F$5)^G$7))),0)), "")</f>
        <v/>
      </c>
      <c r="H9" s="27" t="str">
        <f>IF($A9&lt;&gt;"", (IF('Replacement Costs - Entry'!AB10="Y",((($B9*$D9)*((1+$B$5)^H$7))*(1/((1+$F$5)^H$7))),0)), "")</f>
        <v/>
      </c>
      <c r="I9" s="27" t="str">
        <f>IF($A9&lt;&gt;"", (IF('Replacement Costs - Entry'!AC10="Y",((($B9*$D9)*((1+$B$5)^I$7))*(1/((1+$F$5)^I$7))),0)), "")</f>
        <v/>
      </c>
    </row>
    <row r="10" spans="1:9" x14ac:dyDescent="0.3">
      <c r="A10" s="29" t="str">
        <f>IF('Capital Costs'!A11&lt;&gt;"", 'Capital Costs'!A11, "")</f>
        <v/>
      </c>
      <c r="B10" s="3" t="str">
        <f>IF('Capital Costs'!B11&lt;&gt;"", 'Capital Costs'!B11, "")</f>
        <v/>
      </c>
      <c r="C10" s="29" t="str">
        <f>IF('Capital Costs'!C11&lt;&gt;"", 'Capital Costs'!C11, "")</f>
        <v/>
      </c>
      <c r="D10" s="47" t="str">
        <f>IF('Capital Costs'!D11&lt;&gt;"", 'Capital Costs'!D11, "")</f>
        <v/>
      </c>
      <c r="E10" s="27" t="str">
        <f>IF($A10&lt;&gt;"", (IF('Replacement Costs - Entry'!Y11="Y",((($B10*$D10)*((1+$B$5)^E$7))*(1/((1+$F$5)^E$7))),0)), "")</f>
        <v/>
      </c>
      <c r="F10" s="27" t="str">
        <f>IF($A10&lt;&gt;"", (IF('Replacement Costs - Entry'!Z11="Y",((($B10*$D10)*((1+$B$5)^F$7))*(1/((1+$F$5)^F$7))),0)), "")</f>
        <v/>
      </c>
      <c r="G10" s="27" t="str">
        <f>IF($A10&lt;&gt;"", (IF('Replacement Costs - Entry'!AA11="Y",((($B10*$D10)*((1+$B$5)^G$7))*(1/((1+$F$5)^G$7))),0)), "")</f>
        <v/>
      </c>
      <c r="H10" s="27" t="str">
        <f>IF($A10&lt;&gt;"", (IF('Replacement Costs - Entry'!AB11="Y",((($B10*$D10)*((1+$B$5)^H$7))*(1/((1+$F$5)^H$7))),0)), "")</f>
        <v/>
      </c>
      <c r="I10" s="27" t="str">
        <f>IF($A10&lt;&gt;"", (IF('Replacement Costs - Entry'!AC11="Y",((($B10*$D10)*((1+$B$5)^I$7))*(1/((1+$F$5)^I$7))),0)), "")</f>
        <v/>
      </c>
    </row>
    <row r="11" spans="1:9" x14ac:dyDescent="0.3">
      <c r="A11" s="29" t="str">
        <f>IF('Capital Costs'!A12&lt;&gt;"", 'Capital Costs'!A12, "")</f>
        <v/>
      </c>
      <c r="B11" s="3" t="str">
        <f>IF('Capital Costs'!B12&lt;&gt;"", 'Capital Costs'!B12, "")</f>
        <v/>
      </c>
      <c r="C11" s="29" t="str">
        <f>IF('Capital Costs'!C12&lt;&gt;"", 'Capital Costs'!C12, "")</f>
        <v/>
      </c>
      <c r="D11" s="47" t="str">
        <f>IF('Capital Costs'!D12&lt;&gt;"", 'Capital Costs'!D12, "")</f>
        <v/>
      </c>
      <c r="E11" s="27" t="str">
        <f>IF($A11&lt;&gt;"", (IF('Replacement Costs - Entry'!Y12="Y",((($B11*$D11)*((1+$B$5)^E$7))*(1/((1+$F$5)^E$7))),0)), "")</f>
        <v/>
      </c>
      <c r="F11" s="27" t="str">
        <f>IF($A11&lt;&gt;"", (IF('Replacement Costs - Entry'!Z12="Y",((($B11*$D11)*((1+$B$5)^F$7))*(1/((1+$F$5)^F$7))),0)), "")</f>
        <v/>
      </c>
      <c r="G11" s="27" t="str">
        <f>IF($A11&lt;&gt;"", (IF('Replacement Costs - Entry'!AA12="Y",((($B11*$D11)*((1+$B$5)^G$7))*(1/((1+$F$5)^G$7))),0)), "")</f>
        <v/>
      </c>
      <c r="H11" s="27" t="str">
        <f>IF($A11&lt;&gt;"", (IF('Replacement Costs - Entry'!AB12="Y",((($B11*$D11)*((1+$B$5)^H$7))*(1/((1+$F$5)^H$7))),0)), "")</f>
        <v/>
      </c>
      <c r="I11" s="27" t="str">
        <f>IF($A11&lt;&gt;"", (IF('Replacement Costs - Entry'!AC12="Y",((($B11*$D11)*((1+$B$5)^I$7))*(1/((1+$F$5)^I$7))),0)), "")</f>
        <v/>
      </c>
    </row>
    <row r="12" spans="1:9" x14ac:dyDescent="0.3">
      <c r="A12" s="29" t="str">
        <f>IF('Capital Costs'!A13&lt;&gt;"", 'Capital Costs'!A13, "")</f>
        <v/>
      </c>
      <c r="B12" s="3" t="str">
        <f>IF('Capital Costs'!B13&lt;&gt;"", 'Capital Costs'!B13, "")</f>
        <v/>
      </c>
      <c r="C12" s="29" t="str">
        <f>IF('Capital Costs'!C13&lt;&gt;"", 'Capital Costs'!C13, "")</f>
        <v/>
      </c>
      <c r="D12" s="47" t="str">
        <f>IF('Capital Costs'!D13&lt;&gt;"", 'Capital Costs'!D13, "")</f>
        <v/>
      </c>
      <c r="E12" s="27" t="str">
        <f>IF($A12&lt;&gt;"", (IF('Replacement Costs - Entry'!Y13="Y",((($B12*$D12)*((1+$B$5)^E$7))*(1/((1+$F$5)^E$7))),0)), "")</f>
        <v/>
      </c>
      <c r="F12" s="27" t="str">
        <f>IF($A12&lt;&gt;"", (IF('Replacement Costs - Entry'!Z13="Y",((($B12*$D12)*((1+$B$5)^F$7))*(1/((1+$F$5)^F$7))),0)), "")</f>
        <v/>
      </c>
      <c r="G12" s="27" t="str">
        <f>IF($A12&lt;&gt;"", (IF('Replacement Costs - Entry'!AA13="Y",((($B12*$D12)*((1+$B$5)^G$7))*(1/((1+$F$5)^G$7))),0)), "")</f>
        <v/>
      </c>
      <c r="H12" s="27" t="str">
        <f>IF($A12&lt;&gt;"", (IF('Replacement Costs - Entry'!AB13="Y",((($B12*$D12)*((1+$B$5)^H$7))*(1/((1+$F$5)^H$7))),0)), "")</f>
        <v/>
      </c>
      <c r="I12" s="27" t="str">
        <f>IF($A12&lt;&gt;"", (IF('Replacement Costs - Entry'!AC13="Y",((($B12*$D12)*((1+$B$5)^I$7))*(1/((1+$F$5)^I$7))),0)), "")</f>
        <v/>
      </c>
    </row>
    <row r="13" spans="1:9" x14ac:dyDescent="0.3">
      <c r="A13" s="29" t="str">
        <f>IF('Capital Costs'!A14&lt;&gt;"", 'Capital Costs'!A14, "")</f>
        <v/>
      </c>
      <c r="B13" s="3" t="str">
        <f>IF('Capital Costs'!B14&lt;&gt;"", 'Capital Costs'!B14, "")</f>
        <v/>
      </c>
      <c r="C13" s="29" t="str">
        <f>IF('Capital Costs'!C14&lt;&gt;"", 'Capital Costs'!C14, "")</f>
        <v/>
      </c>
      <c r="D13" s="47" t="str">
        <f>IF('Capital Costs'!D14&lt;&gt;"", 'Capital Costs'!D14, "")</f>
        <v/>
      </c>
      <c r="E13" s="27" t="str">
        <f>IF($A13&lt;&gt;"", (IF('Replacement Costs - Entry'!Y14="Y",((($B13*$D13)*((1+$B$5)^E$7))*(1/((1+$F$5)^E$7))),0)), "")</f>
        <v/>
      </c>
      <c r="F13" s="27" t="str">
        <f>IF($A13&lt;&gt;"", (IF('Replacement Costs - Entry'!Z14="Y",((($B13*$D13)*((1+$B$5)^F$7))*(1/((1+$F$5)^F$7))),0)), "")</f>
        <v/>
      </c>
      <c r="G13" s="27" t="str">
        <f>IF($A13&lt;&gt;"", (IF('Replacement Costs - Entry'!AA14="Y",((($B13*$D13)*((1+$B$5)^G$7))*(1/((1+$F$5)^G$7))),0)), "")</f>
        <v/>
      </c>
      <c r="H13" s="27" t="str">
        <f>IF($A13&lt;&gt;"", (IF('Replacement Costs - Entry'!AB14="Y",((($B13*$D13)*((1+$B$5)^H$7))*(1/((1+$F$5)^H$7))),0)), "")</f>
        <v/>
      </c>
      <c r="I13" s="27" t="str">
        <f>IF($A13&lt;&gt;"", (IF('Replacement Costs - Entry'!AC14="Y",((($B13*$D13)*((1+$B$5)^I$7))*(1/((1+$F$5)^I$7))),0)), "")</f>
        <v/>
      </c>
    </row>
    <row r="14" spans="1:9" x14ac:dyDescent="0.3">
      <c r="A14" s="29" t="str">
        <f>IF('Capital Costs'!A15&lt;&gt;"", 'Capital Costs'!A15, "")</f>
        <v/>
      </c>
      <c r="B14" s="3" t="str">
        <f>IF('Capital Costs'!B15&lt;&gt;"", 'Capital Costs'!B15, "")</f>
        <v/>
      </c>
      <c r="C14" s="29" t="str">
        <f>IF('Capital Costs'!C15&lt;&gt;"", 'Capital Costs'!C15, "")</f>
        <v/>
      </c>
      <c r="D14" s="47" t="str">
        <f>IF('Capital Costs'!D15&lt;&gt;"", 'Capital Costs'!D15, "")</f>
        <v/>
      </c>
      <c r="E14" s="27" t="str">
        <f>IF($A14&lt;&gt;"", (IF('Replacement Costs - Entry'!Y15="Y",((($B14*$D14)*((1+$B$5)^E$7))*(1/((1+$F$5)^E$7))),0)), "")</f>
        <v/>
      </c>
      <c r="F14" s="27" t="str">
        <f>IF($A14&lt;&gt;"", (IF('Replacement Costs - Entry'!Z15="Y",((($B14*$D14)*((1+$B$5)^F$7))*(1/((1+$F$5)^F$7))),0)), "")</f>
        <v/>
      </c>
      <c r="G14" s="27" t="str">
        <f>IF($A14&lt;&gt;"", (IF('Replacement Costs - Entry'!AA15="Y",((($B14*$D14)*((1+$B$5)^G$7))*(1/((1+$F$5)^G$7))),0)), "")</f>
        <v/>
      </c>
      <c r="H14" s="27" t="str">
        <f>IF($A14&lt;&gt;"", (IF('Replacement Costs - Entry'!AB15="Y",((($B14*$D14)*((1+$B$5)^H$7))*(1/((1+$F$5)^H$7))),0)), "")</f>
        <v/>
      </c>
      <c r="I14" s="27" t="str">
        <f>IF($A14&lt;&gt;"", (IF('Replacement Costs - Entry'!AC15="Y",((($B14*$D14)*((1+$B$5)^I$7))*(1/((1+$F$5)^I$7))),0)), "")</f>
        <v/>
      </c>
    </row>
    <row r="15" spans="1:9" x14ac:dyDescent="0.3">
      <c r="A15" s="29" t="str">
        <f>IF('Capital Costs'!A16&lt;&gt;"", 'Capital Costs'!A16, "")</f>
        <v/>
      </c>
      <c r="B15" s="3" t="str">
        <f>IF('Capital Costs'!B16&lt;&gt;"", 'Capital Costs'!B16, "")</f>
        <v/>
      </c>
      <c r="C15" s="29" t="str">
        <f>IF('Capital Costs'!C16&lt;&gt;"", 'Capital Costs'!C16, "")</f>
        <v/>
      </c>
      <c r="D15" s="47" t="str">
        <f>IF('Capital Costs'!D16&lt;&gt;"", 'Capital Costs'!D16, "")</f>
        <v/>
      </c>
      <c r="E15" s="27" t="str">
        <f>IF($A15&lt;&gt;"", (IF('Replacement Costs - Entry'!Y16="Y",((($B15*$D15)*((1+$B$5)^E$7))*(1/((1+$F$5)^E$7))),0)), "")</f>
        <v/>
      </c>
      <c r="F15" s="27" t="str">
        <f>IF($A15&lt;&gt;"", (IF('Replacement Costs - Entry'!Z16="Y",((($B15*$D15)*((1+$B$5)^F$7))*(1/((1+$F$5)^F$7))),0)), "")</f>
        <v/>
      </c>
      <c r="G15" s="27" t="str">
        <f>IF($A15&lt;&gt;"", (IF('Replacement Costs - Entry'!AA16="Y",((($B15*$D15)*((1+$B$5)^G$7))*(1/((1+$F$5)^G$7))),0)), "")</f>
        <v/>
      </c>
      <c r="H15" s="27" t="str">
        <f>IF($A15&lt;&gt;"", (IF('Replacement Costs - Entry'!AB16="Y",((($B15*$D15)*((1+$B$5)^H$7))*(1/((1+$F$5)^H$7))),0)), "")</f>
        <v/>
      </c>
      <c r="I15" s="27" t="str">
        <f>IF($A15&lt;&gt;"", (IF('Replacement Costs - Entry'!AC16="Y",((($B15*$D15)*((1+$B$5)^I$7))*(1/((1+$F$5)^I$7))),0)), "")</f>
        <v/>
      </c>
    </row>
    <row r="16" spans="1:9" x14ac:dyDescent="0.3">
      <c r="A16" s="29" t="str">
        <f>IF('Capital Costs'!A17&lt;&gt;"", 'Capital Costs'!A17, "")</f>
        <v/>
      </c>
      <c r="B16" s="3" t="str">
        <f>IF('Capital Costs'!B17&lt;&gt;"", 'Capital Costs'!B17, "")</f>
        <v/>
      </c>
      <c r="C16" s="29" t="str">
        <f>IF('Capital Costs'!C17&lt;&gt;"", 'Capital Costs'!C17, "")</f>
        <v/>
      </c>
      <c r="D16" s="47" t="str">
        <f>IF('Capital Costs'!D17&lt;&gt;"", 'Capital Costs'!D17, "")</f>
        <v/>
      </c>
      <c r="E16" s="27" t="str">
        <f>IF($A16&lt;&gt;"", (IF('Replacement Costs - Entry'!Y17="Y",((($B16*$D16)*((1+$B$5)^E$7))*(1/((1+$F$5)^E$7))),0)), "")</f>
        <v/>
      </c>
      <c r="F16" s="27" t="str">
        <f>IF($A16&lt;&gt;"", (IF('Replacement Costs - Entry'!Z17="Y",((($B16*$D16)*((1+$B$5)^F$7))*(1/((1+$F$5)^F$7))),0)), "")</f>
        <v/>
      </c>
      <c r="G16" s="27" t="str">
        <f>IF($A16&lt;&gt;"", (IF('Replacement Costs - Entry'!AA17="Y",((($B16*$D16)*((1+$B$5)^G$7))*(1/((1+$F$5)^G$7))),0)), "")</f>
        <v/>
      </c>
      <c r="H16" s="27" t="str">
        <f>IF($A16&lt;&gt;"", (IF('Replacement Costs - Entry'!AB17="Y",((($B16*$D16)*((1+$B$5)^H$7))*(1/((1+$F$5)^H$7))),0)), "")</f>
        <v/>
      </c>
      <c r="I16" s="27" t="str">
        <f>IF($A16&lt;&gt;"", (IF('Replacement Costs - Entry'!AC17="Y",((($B16*$D16)*((1+$B$5)^I$7))*(1/((1+$F$5)^I$7))),0)), "")</f>
        <v/>
      </c>
    </row>
    <row r="17" spans="1:9" x14ac:dyDescent="0.3">
      <c r="A17" s="29" t="str">
        <f>IF('Capital Costs'!A18&lt;&gt;"", 'Capital Costs'!A18, "")</f>
        <v/>
      </c>
      <c r="B17" s="3" t="str">
        <f>IF('Capital Costs'!B18&lt;&gt;"", 'Capital Costs'!B18, "")</f>
        <v/>
      </c>
      <c r="C17" s="29" t="str">
        <f>IF('Capital Costs'!C18&lt;&gt;"", 'Capital Costs'!C18, "")</f>
        <v/>
      </c>
      <c r="D17" s="47" t="str">
        <f>IF('Capital Costs'!D18&lt;&gt;"", 'Capital Costs'!D18, "")</f>
        <v/>
      </c>
      <c r="E17" s="27" t="str">
        <f>IF($A17&lt;&gt;"", (IF('Replacement Costs - Entry'!Y18="Y",((($B17*$D17)*((1+$B$5)^E$7))*(1/((1+$F$5)^E$7))),0)), "")</f>
        <v/>
      </c>
      <c r="F17" s="27" t="str">
        <f>IF($A17&lt;&gt;"", (IF('Replacement Costs - Entry'!Z18="Y",((($B17*$D17)*((1+$B$5)^F$7))*(1/((1+$F$5)^F$7))),0)), "")</f>
        <v/>
      </c>
      <c r="G17" s="27" t="str">
        <f>IF($A17&lt;&gt;"", (IF('Replacement Costs - Entry'!AA18="Y",((($B17*$D17)*((1+$B$5)^G$7))*(1/((1+$F$5)^G$7))),0)), "")</f>
        <v/>
      </c>
      <c r="H17" s="27" t="str">
        <f>IF($A17&lt;&gt;"", (IF('Replacement Costs - Entry'!AB18="Y",((($B17*$D17)*((1+$B$5)^H$7))*(1/((1+$F$5)^H$7))),0)), "")</f>
        <v/>
      </c>
      <c r="I17" s="27" t="str">
        <f>IF($A17&lt;&gt;"", (IF('Replacement Costs - Entry'!AC18="Y",((($B17*$D17)*((1+$B$5)^I$7))*(1/((1+$F$5)^I$7))),0)), "")</f>
        <v/>
      </c>
    </row>
    <row r="18" spans="1:9" x14ac:dyDescent="0.3">
      <c r="A18" s="29" t="str">
        <f>IF('Capital Costs'!A19&lt;&gt;"", 'Capital Costs'!A19, "")</f>
        <v/>
      </c>
      <c r="B18" s="3" t="str">
        <f>IF('Capital Costs'!B19&lt;&gt;"", 'Capital Costs'!B19, "")</f>
        <v/>
      </c>
      <c r="C18" s="29" t="str">
        <f>IF('Capital Costs'!C19&lt;&gt;"", 'Capital Costs'!C19, "")</f>
        <v/>
      </c>
      <c r="D18" s="47" t="str">
        <f>IF('Capital Costs'!D19&lt;&gt;"", 'Capital Costs'!D19, "")</f>
        <v/>
      </c>
      <c r="E18" s="27" t="str">
        <f>IF($A18&lt;&gt;"", (IF('Replacement Costs - Entry'!Y19="Y",((($B18*$D18)*((1+$B$5)^E$7))*(1/((1+$F$5)^E$7))),0)), "")</f>
        <v/>
      </c>
      <c r="F18" s="27" t="str">
        <f>IF($A18&lt;&gt;"", (IF('Replacement Costs - Entry'!Z19="Y",((($B18*$D18)*((1+$B$5)^F$7))*(1/((1+$F$5)^F$7))),0)), "")</f>
        <v/>
      </c>
      <c r="G18" s="27" t="str">
        <f>IF($A18&lt;&gt;"", (IF('Replacement Costs - Entry'!AA19="Y",((($B18*$D18)*((1+$B$5)^G$7))*(1/((1+$F$5)^G$7))),0)), "")</f>
        <v/>
      </c>
      <c r="H18" s="27" t="str">
        <f>IF($A18&lt;&gt;"", (IF('Replacement Costs - Entry'!AB19="Y",((($B18*$D18)*((1+$B$5)^H$7))*(1/((1+$F$5)^H$7))),0)), "")</f>
        <v/>
      </c>
      <c r="I18" s="27" t="str">
        <f>IF($A18&lt;&gt;"", (IF('Replacement Costs - Entry'!AC19="Y",((($B18*$D18)*((1+$B$5)^I$7))*(1/((1+$F$5)^I$7))),0)), "")</f>
        <v/>
      </c>
    </row>
    <row r="19" spans="1:9" x14ac:dyDescent="0.3">
      <c r="A19" s="29" t="str">
        <f>IF('Capital Costs'!A20&lt;&gt;"", 'Capital Costs'!A20, "")</f>
        <v/>
      </c>
      <c r="B19" s="3" t="str">
        <f>IF('Capital Costs'!B20&lt;&gt;"", 'Capital Costs'!B20, "")</f>
        <v/>
      </c>
      <c r="C19" s="29" t="str">
        <f>IF('Capital Costs'!C20&lt;&gt;"", 'Capital Costs'!C20, "")</f>
        <v/>
      </c>
      <c r="D19" s="47" t="str">
        <f>IF('Capital Costs'!D20&lt;&gt;"", 'Capital Costs'!D20, "")</f>
        <v/>
      </c>
      <c r="E19" s="27" t="str">
        <f>IF($A19&lt;&gt;"", (IF('Replacement Costs - Entry'!Y20="Y",((($B19*$D19)*((1+$B$5)^E$7))*(1/((1+$F$5)^E$7))),0)), "")</f>
        <v/>
      </c>
      <c r="F19" s="27" t="str">
        <f>IF($A19&lt;&gt;"", (IF('Replacement Costs - Entry'!Z20="Y",((($B19*$D19)*((1+$B$5)^F$7))*(1/((1+$F$5)^F$7))),0)), "")</f>
        <v/>
      </c>
      <c r="G19" s="27" t="str">
        <f>IF($A19&lt;&gt;"", (IF('Replacement Costs - Entry'!AA20="Y",((($B19*$D19)*((1+$B$5)^G$7))*(1/((1+$F$5)^G$7))),0)), "")</f>
        <v/>
      </c>
      <c r="H19" s="27" t="str">
        <f>IF($A19&lt;&gt;"", (IF('Replacement Costs - Entry'!AB20="Y",((($B19*$D19)*((1+$B$5)^H$7))*(1/((1+$F$5)^H$7))),0)), "")</f>
        <v/>
      </c>
      <c r="I19" s="27" t="str">
        <f>IF($A19&lt;&gt;"", (IF('Replacement Costs - Entry'!AC20="Y",((($B19*$D19)*((1+$B$5)^I$7))*(1/((1+$F$5)^I$7))),0)), "")</f>
        <v/>
      </c>
    </row>
    <row r="20" spans="1:9" x14ac:dyDescent="0.3">
      <c r="A20" s="29" t="str">
        <f>IF('Capital Costs'!A21&lt;&gt;"", 'Capital Costs'!A21, "")</f>
        <v/>
      </c>
      <c r="B20" s="3" t="str">
        <f>IF('Capital Costs'!B21&lt;&gt;"", 'Capital Costs'!B21, "")</f>
        <v/>
      </c>
      <c r="C20" s="29" t="str">
        <f>IF('Capital Costs'!C21&lt;&gt;"", 'Capital Costs'!C21, "")</f>
        <v/>
      </c>
      <c r="D20" s="47" t="str">
        <f>IF('Capital Costs'!D21&lt;&gt;"", 'Capital Costs'!D21, "")</f>
        <v/>
      </c>
      <c r="E20" s="27" t="str">
        <f>IF($A20&lt;&gt;"", (IF('Replacement Costs - Entry'!Y21="Y",((($B20*$D20)*((1+$B$5)^E$7))*(1/((1+$F$5)^E$7))),0)), "")</f>
        <v/>
      </c>
      <c r="F20" s="27" t="str">
        <f>IF($A20&lt;&gt;"", (IF('Replacement Costs - Entry'!Z21="Y",((($B20*$D20)*((1+$B$5)^F$7))*(1/((1+$F$5)^F$7))),0)), "")</f>
        <v/>
      </c>
      <c r="G20" s="27" t="str">
        <f>IF($A20&lt;&gt;"", (IF('Replacement Costs - Entry'!AA21="Y",((($B20*$D20)*((1+$B$5)^G$7))*(1/((1+$F$5)^G$7))),0)), "")</f>
        <v/>
      </c>
      <c r="H20" s="27" t="str">
        <f>IF($A20&lt;&gt;"", (IF('Replacement Costs - Entry'!AB21="Y",((($B20*$D20)*((1+$B$5)^H$7))*(1/((1+$F$5)^H$7))),0)), "")</f>
        <v/>
      </c>
      <c r="I20" s="27" t="str">
        <f>IF($A20&lt;&gt;"", (IF('Replacement Costs - Entry'!AC21="Y",((($B20*$D20)*((1+$B$5)^I$7))*(1/((1+$F$5)^I$7))),0)), "")</f>
        <v/>
      </c>
    </row>
    <row r="21" spans="1:9" x14ac:dyDescent="0.3">
      <c r="A21" s="29" t="str">
        <f>IF('Capital Costs'!A22&lt;&gt;"", 'Capital Costs'!A22, "")</f>
        <v/>
      </c>
      <c r="B21" s="3" t="str">
        <f>IF('Capital Costs'!B22&lt;&gt;"", 'Capital Costs'!B22, "")</f>
        <v/>
      </c>
      <c r="C21" s="29" t="str">
        <f>IF('Capital Costs'!C22&lt;&gt;"", 'Capital Costs'!C22, "")</f>
        <v/>
      </c>
      <c r="D21" s="47" t="str">
        <f>IF('Capital Costs'!D22&lt;&gt;"", 'Capital Costs'!D22, "")</f>
        <v/>
      </c>
      <c r="E21" s="27" t="str">
        <f>IF($A21&lt;&gt;"", (IF('Replacement Costs - Entry'!Y22="Y",((($B21*$D21)*((1+$B$5)^E$7))*(1/((1+$F$5)^E$7))),0)), "")</f>
        <v/>
      </c>
      <c r="F21" s="27" t="str">
        <f>IF($A21&lt;&gt;"", (IF('Replacement Costs - Entry'!Z22="Y",((($B21*$D21)*((1+$B$5)^F$7))*(1/((1+$F$5)^F$7))),0)), "")</f>
        <v/>
      </c>
      <c r="G21" s="27" t="str">
        <f>IF($A21&lt;&gt;"", (IF('Replacement Costs - Entry'!AA22="Y",((($B21*$D21)*((1+$B$5)^G$7))*(1/((1+$F$5)^G$7))),0)), "")</f>
        <v/>
      </c>
      <c r="H21" s="27" t="str">
        <f>IF($A21&lt;&gt;"", (IF('Replacement Costs - Entry'!AB22="Y",((($B21*$D21)*((1+$B$5)^H$7))*(1/((1+$F$5)^H$7))),0)), "")</f>
        <v/>
      </c>
      <c r="I21" s="27" t="str">
        <f>IF($A21&lt;&gt;"", (IF('Replacement Costs - Entry'!AC22="Y",((($B21*$D21)*((1+$B$5)^I$7))*(1/((1+$F$5)^I$7))),0)), "")</f>
        <v/>
      </c>
    </row>
    <row r="22" spans="1:9" x14ac:dyDescent="0.3">
      <c r="A22" s="29" t="str">
        <f>IF('Capital Costs'!A23&lt;&gt;"", 'Capital Costs'!A23, "")</f>
        <v/>
      </c>
      <c r="B22" s="3" t="str">
        <f>IF('Capital Costs'!B23&lt;&gt;"", 'Capital Costs'!B23, "")</f>
        <v/>
      </c>
      <c r="C22" s="29" t="str">
        <f>IF('Capital Costs'!C23&lt;&gt;"", 'Capital Costs'!C23, "")</f>
        <v/>
      </c>
      <c r="D22" s="47" t="str">
        <f>IF('Capital Costs'!D23&lt;&gt;"", 'Capital Costs'!D23, "")</f>
        <v/>
      </c>
      <c r="E22" s="27" t="str">
        <f>IF($A22&lt;&gt;"", (IF('Replacement Costs - Entry'!Y23="Y",((($B22*$D22)*((1+$B$5)^E$7))*(1/((1+$F$5)^E$7))),0)), "")</f>
        <v/>
      </c>
      <c r="F22" s="27" t="str">
        <f>IF($A22&lt;&gt;"", (IF('Replacement Costs - Entry'!Z23="Y",((($B22*$D22)*((1+$B$5)^F$7))*(1/((1+$F$5)^F$7))),0)), "")</f>
        <v/>
      </c>
      <c r="G22" s="27" t="str">
        <f>IF($A22&lt;&gt;"", (IF('Replacement Costs - Entry'!AA23="Y",((($B22*$D22)*((1+$B$5)^G$7))*(1/((1+$F$5)^G$7))),0)), "")</f>
        <v/>
      </c>
      <c r="H22" s="27" t="str">
        <f>IF($A22&lt;&gt;"", (IF('Replacement Costs - Entry'!AB23="Y",((($B22*$D22)*((1+$B$5)^H$7))*(1/((1+$F$5)^H$7))),0)), "")</f>
        <v/>
      </c>
      <c r="I22" s="27" t="str">
        <f>IF($A22&lt;&gt;"", (IF('Replacement Costs - Entry'!AC23="Y",((($B22*$D22)*((1+$B$5)^I$7))*(1/((1+$F$5)^I$7))),0)), "")</f>
        <v/>
      </c>
    </row>
    <row r="23" spans="1:9" x14ac:dyDescent="0.3">
      <c r="A23" s="29" t="str">
        <f>IF('Capital Costs'!A24&lt;&gt;"", 'Capital Costs'!A24, "")</f>
        <v/>
      </c>
      <c r="B23" s="3" t="str">
        <f>IF('Capital Costs'!B24&lt;&gt;"", 'Capital Costs'!B24, "")</f>
        <v/>
      </c>
      <c r="C23" s="29" t="str">
        <f>IF('Capital Costs'!C24&lt;&gt;"", 'Capital Costs'!C24, "")</f>
        <v/>
      </c>
      <c r="D23" s="47" t="str">
        <f>IF('Capital Costs'!D24&lt;&gt;"", 'Capital Costs'!D24, "")</f>
        <v/>
      </c>
      <c r="E23" s="27" t="str">
        <f>IF($A23&lt;&gt;"", (IF('Replacement Costs - Entry'!Y24="Y",((($B23*$D23)*((1+$B$5)^E$7))*(1/((1+$F$5)^E$7))),0)), "")</f>
        <v/>
      </c>
      <c r="F23" s="27" t="str">
        <f>IF($A23&lt;&gt;"", (IF('Replacement Costs - Entry'!Z24="Y",((($B23*$D23)*((1+$B$5)^F$7))*(1/((1+$F$5)^F$7))),0)), "")</f>
        <v/>
      </c>
      <c r="G23" s="27" t="str">
        <f>IF($A23&lt;&gt;"", (IF('Replacement Costs - Entry'!AA24="Y",((($B23*$D23)*((1+$B$5)^G$7))*(1/((1+$F$5)^G$7))),0)), "")</f>
        <v/>
      </c>
      <c r="H23" s="27" t="str">
        <f>IF($A23&lt;&gt;"", (IF('Replacement Costs - Entry'!AB24="Y",((($B23*$D23)*((1+$B$5)^H$7))*(1/((1+$F$5)^H$7))),0)), "")</f>
        <v/>
      </c>
      <c r="I23" s="27" t="str">
        <f>IF($A23&lt;&gt;"", (IF('Replacement Costs - Entry'!AC24="Y",((($B23*$D23)*((1+$B$5)^I$7))*(1/((1+$F$5)^I$7))),0)), "")</f>
        <v/>
      </c>
    </row>
    <row r="24" spans="1:9" x14ac:dyDescent="0.3">
      <c r="A24" s="29" t="str">
        <f>IF('Capital Costs'!A25&lt;&gt;"", 'Capital Costs'!A25, "")</f>
        <v/>
      </c>
      <c r="B24" s="3" t="str">
        <f>IF('Capital Costs'!B25&lt;&gt;"", 'Capital Costs'!B25, "")</f>
        <v/>
      </c>
      <c r="C24" s="29" t="str">
        <f>IF('Capital Costs'!C25&lt;&gt;"", 'Capital Costs'!C25, "")</f>
        <v/>
      </c>
      <c r="D24" s="47" t="str">
        <f>IF('Capital Costs'!D25&lt;&gt;"", 'Capital Costs'!D25, "")</f>
        <v/>
      </c>
      <c r="E24" s="27" t="str">
        <f>IF($A24&lt;&gt;"", (IF('Replacement Costs - Entry'!Y25="Y",((($B24*$D24)*((1+$B$5)^E$7))*(1/((1+$F$5)^E$7))),0)), "")</f>
        <v/>
      </c>
      <c r="F24" s="27" t="str">
        <f>IF($A24&lt;&gt;"", (IF('Replacement Costs - Entry'!Z25="Y",((($B24*$D24)*((1+$B$5)^F$7))*(1/((1+$F$5)^F$7))),0)), "")</f>
        <v/>
      </c>
      <c r="G24" s="27" t="str">
        <f>IF($A24&lt;&gt;"", (IF('Replacement Costs - Entry'!AA25="Y",((($B24*$D24)*((1+$B$5)^G$7))*(1/((1+$F$5)^G$7))),0)), "")</f>
        <v/>
      </c>
      <c r="H24" s="27" t="str">
        <f>IF($A24&lt;&gt;"", (IF('Replacement Costs - Entry'!AB25="Y",((($B24*$D24)*((1+$B$5)^H$7))*(1/((1+$F$5)^H$7))),0)), "")</f>
        <v/>
      </c>
      <c r="I24" s="27" t="str">
        <f>IF($A24&lt;&gt;"", (IF('Replacement Costs - Entry'!AC25="Y",((($B24*$D24)*((1+$B$5)^I$7))*(1/((1+$F$5)^I$7))),0)), "")</f>
        <v/>
      </c>
    </row>
    <row r="25" spans="1:9" x14ac:dyDescent="0.3">
      <c r="A25" s="29" t="str">
        <f>IF('Capital Costs'!A26&lt;&gt;"", 'Capital Costs'!A26, "")</f>
        <v/>
      </c>
      <c r="B25" s="3" t="str">
        <f>IF('Capital Costs'!B26&lt;&gt;"", 'Capital Costs'!B26, "")</f>
        <v/>
      </c>
      <c r="C25" s="29" t="str">
        <f>IF('Capital Costs'!C26&lt;&gt;"", 'Capital Costs'!C26, "")</f>
        <v/>
      </c>
      <c r="D25" s="47" t="str">
        <f>IF('Capital Costs'!D26&lt;&gt;"", 'Capital Costs'!D26, "")</f>
        <v/>
      </c>
      <c r="E25" s="27" t="str">
        <f>IF($A25&lt;&gt;"", (IF('Replacement Costs - Entry'!Y26="Y",((($B25*$D25)*((1+$B$5)^E$7))*(1/((1+$F$5)^E$7))),0)), "")</f>
        <v/>
      </c>
      <c r="F25" s="27" t="str">
        <f>IF($A25&lt;&gt;"", (IF('Replacement Costs - Entry'!Z26="Y",((($B25*$D25)*((1+$B$5)^F$7))*(1/((1+$F$5)^F$7))),0)), "")</f>
        <v/>
      </c>
      <c r="G25" s="27" t="str">
        <f>IF($A25&lt;&gt;"", (IF('Replacement Costs - Entry'!AA26="Y",((($B25*$D25)*((1+$B$5)^G$7))*(1/((1+$F$5)^G$7))),0)), "")</f>
        <v/>
      </c>
      <c r="H25" s="27" t="str">
        <f>IF($A25&lt;&gt;"", (IF('Replacement Costs - Entry'!AB26="Y",((($B25*$D25)*((1+$B$5)^H$7))*(1/((1+$F$5)^H$7))),0)), "")</f>
        <v/>
      </c>
      <c r="I25" s="27" t="str">
        <f>IF($A25&lt;&gt;"", (IF('Replacement Costs - Entry'!AC26="Y",((($B25*$D25)*((1+$B$5)^I$7))*(1/((1+$F$5)^I$7))),0)), "")</f>
        <v/>
      </c>
    </row>
    <row r="26" spans="1:9" x14ac:dyDescent="0.3">
      <c r="A26" s="29" t="str">
        <f>IF('Capital Costs'!A27&lt;&gt;"", 'Capital Costs'!A27, "")</f>
        <v/>
      </c>
      <c r="B26" s="3" t="str">
        <f>IF('Capital Costs'!B27&lt;&gt;"", 'Capital Costs'!B27, "")</f>
        <v/>
      </c>
      <c r="C26" s="29" t="str">
        <f>IF('Capital Costs'!C27&lt;&gt;"", 'Capital Costs'!C27, "")</f>
        <v/>
      </c>
      <c r="D26" s="47" t="str">
        <f>IF('Capital Costs'!D27&lt;&gt;"", 'Capital Costs'!D27, "")</f>
        <v/>
      </c>
      <c r="E26" s="27" t="str">
        <f>IF($A26&lt;&gt;"", (IF('Replacement Costs - Entry'!Y27="Y",((($B26*$D26)*((1+$B$5)^E$7))*(1/((1+$F$5)^E$7))),0)), "")</f>
        <v/>
      </c>
      <c r="F26" s="27" t="str">
        <f>IF($A26&lt;&gt;"", (IF('Replacement Costs - Entry'!Z27="Y",((($B26*$D26)*((1+$B$5)^F$7))*(1/((1+$F$5)^F$7))),0)), "")</f>
        <v/>
      </c>
      <c r="G26" s="27" t="str">
        <f>IF($A26&lt;&gt;"", (IF('Replacement Costs - Entry'!AA27="Y",((($B26*$D26)*((1+$B$5)^G$7))*(1/((1+$F$5)^G$7))),0)), "")</f>
        <v/>
      </c>
      <c r="H26" s="27" t="str">
        <f>IF($A26&lt;&gt;"", (IF('Replacement Costs - Entry'!AB27="Y",((($B26*$D26)*((1+$B$5)^H$7))*(1/((1+$F$5)^H$7))),0)), "")</f>
        <v/>
      </c>
      <c r="I26" s="27" t="str">
        <f>IF($A26&lt;&gt;"", (IF('Replacement Costs - Entry'!AC27="Y",((($B26*$D26)*((1+$B$5)^I$7))*(1/((1+$F$5)^I$7))),0)), "")</f>
        <v/>
      </c>
    </row>
    <row r="27" spans="1:9" x14ac:dyDescent="0.3">
      <c r="A27" s="29" t="str">
        <f>IF('Capital Costs'!A28&lt;&gt;"", 'Capital Costs'!A28, "")</f>
        <v/>
      </c>
      <c r="B27" s="3" t="str">
        <f>IF('Capital Costs'!B28&lt;&gt;"", 'Capital Costs'!B28, "")</f>
        <v/>
      </c>
      <c r="C27" s="29" t="str">
        <f>IF('Capital Costs'!C28&lt;&gt;"", 'Capital Costs'!C28, "")</f>
        <v/>
      </c>
      <c r="D27" s="47" t="str">
        <f>IF('Capital Costs'!D28&lt;&gt;"", 'Capital Costs'!D28, "")</f>
        <v/>
      </c>
      <c r="E27" s="27" t="str">
        <f>IF($A27&lt;&gt;"", (IF('Replacement Costs - Entry'!Y28="Y",((($B27*$D27)*((1+$B$5)^E$7))*(1/((1+$F$5)^E$7))),0)), "")</f>
        <v/>
      </c>
      <c r="F27" s="27" t="str">
        <f>IF($A27&lt;&gt;"", (IF('Replacement Costs - Entry'!Z28="Y",((($B27*$D27)*((1+$B$5)^F$7))*(1/((1+$F$5)^F$7))),0)), "")</f>
        <v/>
      </c>
      <c r="G27" s="27" t="str">
        <f>IF($A27&lt;&gt;"", (IF('Replacement Costs - Entry'!AA28="Y",((($B27*$D27)*((1+$B$5)^G$7))*(1/((1+$F$5)^G$7))),0)), "")</f>
        <v/>
      </c>
      <c r="H27" s="27" t="str">
        <f>IF($A27&lt;&gt;"", (IF('Replacement Costs - Entry'!AB28="Y",((($B27*$D27)*((1+$B$5)^H$7))*(1/((1+$F$5)^H$7))),0)), "")</f>
        <v/>
      </c>
      <c r="I27" s="27" t="str">
        <f>IF($A27&lt;&gt;"", (IF('Replacement Costs - Entry'!AC28="Y",((($B27*$D27)*((1+$B$5)^I$7))*(1/((1+$F$5)^I$7))),0)), "")</f>
        <v/>
      </c>
    </row>
    <row r="28" spans="1:9" x14ac:dyDescent="0.3">
      <c r="A28" s="29" t="str">
        <f>IF('Capital Costs'!A29&lt;&gt;"", 'Capital Costs'!A29, "")</f>
        <v/>
      </c>
      <c r="B28" s="3" t="str">
        <f>IF('Capital Costs'!B29&lt;&gt;"", 'Capital Costs'!B29, "")</f>
        <v/>
      </c>
      <c r="C28" s="29" t="str">
        <f>IF('Capital Costs'!C29&lt;&gt;"", 'Capital Costs'!C29, "")</f>
        <v/>
      </c>
      <c r="D28" s="47" t="str">
        <f>IF('Capital Costs'!D29&lt;&gt;"", 'Capital Costs'!D29, "")</f>
        <v/>
      </c>
      <c r="E28" s="27" t="str">
        <f>IF($A28&lt;&gt;"", (IF('Replacement Costs - Entry'!Y29="Y",((($B28*$D28)*((1+$B$5)^E$7))*(1/((1+$F$5)^E$7))),0)), "")</f>
        <v/>
      </c>
      <c r="F28" s="27" t="str">
        <f>IF($A28&lt;&gt;"", (IF('Replacement Costs - Entry'!Z29="Y",((($B28*$D28)*((1+$B$5)^F$7))*(1/((1+$F$5)^F$7))),0)), "")</f>
        <v/>
      </c>
      <c r="G28" s="27" t="str">
        <f>IF($A28&lt;&gt;"", (IF('Replacement Costs - Entry'!AA29="Y",((($B28*$D28)*((1+$B$5)^G$7))*(1/((1+$F$5)^G$7))),0)), "")</f>
        <v/>
      </c>
      <c r="H28" s="27" t="str">
        <f>IF($A28&lt;&gt;"", (IF('Replacement Costs - Entry'!AB29="Y",((($B28*$D28)*((1+$B$5)^H$7))*(1/((1+$F$5)^H$7))),0)), "")</f>
        <v/>
      </c>
      <c r="I28" s="27" t="str">
        <f>IF($A28&lt;&gt;"", (IF('Replacement Costs - Entry'!AC29="Y",((($B28*$D28)*((1+$B$5)^I$7))*(1/((1+$F$5)^I$7))),0)), "")</f>
        <v/>
      </c>
    </row>
    <row r="29" spans="1:9" x14ac:dyDescent="0.3">
      <c r="A29" s="29" t="str">
        <f>IF('Capital Costs'!A30&lt;&gt;"", 'Capital Costs'!A30, "")</f>
        <v/>
      </c>
      <c r="B29" s="3" t="str">
        <f>IF('Capital Costs'!B30&lt;&gt;"", 'Capital Costs'!B30, "")</f>
        <v/>
      </c>
      <c r="C29" s="29" t="str">
        <f>IF('Capital Costs'!C30&lt;&gt;"", 'Capital Costs'!C30, "")</f>
        <v/>
      </c>
      <c r="D29" s="47" t="str">
        <f>IF('Capital Costs'!D30&lt;&gt;"", 'Capital Costs'!D30, "")</f>
        <v/>
      </c>
      <c r="E29" s="27" t="str">
        <f>IF($A29&lt;&gt;"", (IF('Replacement Costs - Entry'!Y30="Y",((($B29*$D29)*((1+$B$5)^E$7))*(1/((1+$F$5)^E$7))),0)), "")</f>
        <v/>
      </c>
      <c r="F29" s="27" t="str">
        <f>IF($A29&lt;&gt;"", (IF('Replacement Costs - Entry'!Z30="Y",((($B29*$D29)*((1+$B$5)^F$7))*(1/((1+$F$5)^F$7))),0)), "")</f>
        <v/>
      </c>
      <c r="G29" s="27" t="str">
        <f>IF($A29&lt;&gt;"", (IF('Replacement Costs - Entry'!AA30="Y",((($B29*$D29)*((1+$B$5)^G$7))*(1/((1+$F$5)^G$7))),0)), "")</f>
        <v/>
      </c>
      <c r="H29" s="27" t="str">
        <f>IF($A29&lt;&gt;"", (IF('Replacement Costs - Entry'!AB30="Y",((($B29*$D29)*((1+$B$5)^H$7))*(1/((1+$F$5)^H$7))),0)), "")</f>
        <v/>
      </c>
      <c r="I29" s="27" t="str">
        <f>IF($A29&lt;&gt;"", (IF('Replacement Costs - Entry'!AC30="Y",((($B29*$D29)*((1+$B$5)^I$7))*(1/((1+$F$5)^I$7))),0)), "")</f>
        <v/>
      </c>
    </row>
    <row r="30" spans="1:9" x14ac:dyDescent="0.3">
      <c r="A30" s="29" t="str">
        <f>IF('Capital Costs'!A31&lt;&gt;"", 'Capital Costs'!A31, "")</f>
        <v/>
      </c>
      <c r="B30" s="3" t="str">
        <f>IF('Capital Costs'!B31&lt;&gt;"", 'Capital Costs'!B31, "")</f>
        <v/>
      </c>
      <c r="C30" s="29" t="str">
        <f>IF('Capital Costs'!C31&lt;&gt;"", 'Capital Costs'!C31, "")</f>
        <v/>
      </c>
      <c r="D30" s="47" t="str">
        <f>IF('Capital Costs'!D31&lt;&gt;"", 'Capital Costs'!D31, "")</f>
        <v/>
      </c>
      <c r="E30" s="27" t="str">
        <f>IF($A30&lt;&gt;"", (IF('Replacement Costs - Entry'!Y31="Y",((($B30*$D30)*((1+$B$5)^E$7))*(1/((1+$F$5)^E$7))),0)), "")</f>
        <v/>
      </c>
      <c r="F30" s="27" t="str">
        <f>IF($A30&lt;&gt;"", (IF('Replacement Costs - Entry'!Z31="Y",((($B30*$D30)*((1+$B$5)^F$7))*(1/((1+$F$5)^F$7))),0)), "")</f>
        <v/>
      </c>
      <c r="G30" s="27" t="str">
        <f>IF($A30&lt;&gt;"", (IF('Replacement Costs - Entry'!AA31="Y",((($B30*$D30)*((1+$B$5)^G$7))*(1/((1+$F$5)^G$7))),0)), "")</f>
        <v/>
      </c>
      <c r="H30" s="27" t="str">
        <f>IF($A30&lt;&gt;"", (IF('Replacement Costs - Entry'!AB31="Y",((($B30*$D30)*((1+$B$5)^H$7))*(1/((1+$F$5)^H$7))),0)), "")</f>
        <v/>
      </c>
      <c r="I30" s="27" t="str">
        <f>IF($A30&lt;&gt;"", (IF('Replacement Costs - Entry'!AC31="Y",((($B30*$D30)*((1+$B$5)^I$7))*(1/((1+$F$5)^I$7))),0)), "")</f>
        <v/>
      </c>
    </row>
    <row r="31" spans="1:9" x14ac:dyDescent="0.3">
      <c r="A31" s="29" t="str">
        <f>IF('Capital Costs'!A32&lt;&gt;"", 'Capital Costs'!A32, "")</f>
        <v/>
      </c>
      <c r="B31" s="3" t="str">
        <f>IF('Capital Costs'!B32&lt;&gt;"", 'Capital Costs'!B32, "")</f>
        <v/>
      </c>
      <c r="C31" s="29" t="str">
        <f>IF('Capital Costs'!C32&lt;&gt;"", 'Capital Costs'!C32, "")</f>
        <v/>
      </c>
      <c r="D31" s="47" t="str">
        <f>IF('Capital Costs'!D32&lt;&gt;"", 'Capital Costs'!D32, "")</f>
        <v/>
      </c>
      <c r="E31" s="27" t="str">
        <f>IF($A31&lt;&gt;"", (IF('Replacement Costs - Entry'!Y32="Y",((($B31*$D31)*((1+$B$5)^E$7))*(1/((1+$F$5)^E$7))),0)), "")</f>
        <v/>
      </c>
      <c r="F31" s="27" t="str">
        <f>IF($A31&lt;&gt;"", (IF('Replacement Costs - Entry'!Z32="Y",((($B31*$D31)*((1+$B$5)^F$7))*(1/((1+$F$5)^F$7))),0)), "")</f>
        <v/>
      </c>
      <c r="G31" s="27" t="str">
        <f>IF($A31&lt;&gt;"", (IF('Replacement Costs - Entry'!AA32="Y",((($B31*$D31)*((1+$B$5)^G$7))*(1/((1+$F$5)^G$7))),0)), "")</f>
        <v/>
      </c>
      <c r="H31" s="27" t="str">
        <f>IF($A31&lt;&gt;"", (IF('Replacement Costs - Entry'!AB32="Y",((($B31*$D31)*((1+$B$5)^H$7))*(1/((1+$F$5)^H$7))),0)), "")</f>
        <v/>
      </c>
      <c r="I31" s="27" t="str">
        <f>IF($A31&lt;&gt;"", (IF('Replacement Costs - Entry'!AC32="Y",((($B31*$D31)*((1+$B$5)^I$7))*(1/((1+$F$5)^I$7))),0)), "")</f>
        <v/>
      </c>
    </row>
    <row r="32" spans="1:9" x14ac:dyDescent="0.3">
      <c r="A32" s="29" t="str">
        <f>IF('Capital Costs'!A33&lt;&gt;"", 'Capital Costs'!A33, "")</f>
        <v/>
      </c>
      <c r="B32" s="3" t="str">
        <f>IF('Capital Costs'!B33&lt;&gt;"", 'Capital Costs'!B33, "")</f>
        <v/>
      </c>
      <c r="C32" s="29" t="str">
        <f>IF('Capital Costs'!C33&lt;&gt;"", 'Capital Costs'!C33, "")</f>
        <v/>
      </c>
      <c r="D32" s="47" t="str">
        <f>IF('Capital Costs'!D33&lt;&gt;"", 'Capital Costs'!D33, "")</f>
        <v/>
      </c>
      <c r="E32" s="27" t="str">
        <f>IF($A32&lt;&gt;"", (IF('Replacement Costs - Entry'!Y33="Y",((($B32*$D32)*((1+$B$5)^E$7))*(1/((1+$F$5)^E$7))),0)), "")</f>
        <v/>
      </c>
      <c r="F32" s="27" t="str">
        <f>IF($A32&lt;&gt;"", (IF('Replacement Costs - Entry'!Z33="Y",((($B32*$D32)*((1+$B$5)^F$7))*(1/((1+$F$5)^F$7))),0)), "")</f>
        <v/>
      </c>
      <c r="G32" s="27" t="str">
        <f>IF($A32&lt;&gt;"", (IF('Replacement Costs - Entry'!AA33="Y",((($B32*$D32)*((1+$B$5)^G$7))*(1/((1+$F$5)^G$7))),0)), "")</f>
        <v/>
      </c>
      <c r="H32" s="27" t="str">
        <f>IF($A32&lt;&gt;"", (IF('Replacement Costs - Entry'!AB33="Y",((($B32*$D32)*((1+$B$5)^H$7))*(1/((1+$F$5)^H$7))),0)), "")</f>
        <v/>
      </c>
      <c r="I32" s="27" t="str">
        <f>IF($A32&lt;&gt;"", (IF('Replacement Costs - Entry'!AC33="Y",((($B32*$D32)*((1+$B$5)^I$7))*(1/((1+$F$5)^I$7))),0)), "")</f>
        <v/>
      </c>
    </row>
    <row r="33" spans="1:9" x14ac:dyDescent="0.3">
      <c r="A33" s="29" t="str">
        <f>IF('Capital Costs'!A34&lt;&gt;"", 'Capital Costs'!A34, "")</f>
        <v/>
      </c>
      <c r="B33" s="3" t="str">
        <f>IF('Capital Costs'!B34&lt;&gt;"", 'Capital Costs'!B34, "")</f>
        <v/>
      </c>
      <c r="C33" s="29" t="str">
        <f>IF('Capital Costs'!C34&lt;&gt;"", 'Capital Costs'!C34, "")</f>
        <v/>
      </c>
      <c r="D33" s="47" t="str">
        <f>IF('Capital Costs'!D34&lt;&gt;"", 'Capital Costs'!D34, "")</f>
        <v/>
      </c>
      <c r="E33" s="27" t="str">
        <f>IF($A33&lt;&gt;"", (IF('Replacement Costs - Entry'!Y34="Y",((($B33*$D33)*((1+$B$5)^E$7))*(1/((1+$F$5)^E$7))),0)), "")</f>
        <v/>
      </c>
      <c r="F33" s="27" t="str">
        <f>IF($A33&lt;&gt;"", (IF('Replacement Costs - Entry'!Z34="Y",((($B33*$D33)*((1+$B$5)^F$7))*(1/((1+$F$5)^F$7))),0)), "")</f>
        <v/>
      </c>
      <c r="G33" s="27" t="str">
        <f>IF($A33&lt;&gt;"", (IF('Replacement Costs - Entry'!AA34="Y",((($B33*$D33)*((1+$B$5)^G$7))*(1/((1+$F$5)^G$7))),0)), "")</f>
        <v/>
      </c>
      <c r="H33" s="27" t="str">
        <f>IF($A33&lt;&gt;"", (IF('Replacement Costs - Entry'!AB34="Y",((($B33*$D33)*((1+$B$5)^H$7))*(1/((1+$F$5)^H$7))),0)), "")</f>
        <v/>
      </c>
      <c r="I33" s="27" t="str">
        <f>IF($A33&lt;&gt;"", (IF('Replacement Costs - Entry'!AC34="Y",((($B33*$D33)*((1+$B$5)^I$7))*(1/((1+$F$5)^I$7))),0)), "")</f>
        <v/>
      </c>
    </row>
    <row r="34" spans="1:9" x14ac:dyDescent="0.3">
      <c r="A34" s="29" t="str">
        <f>IF('Capital Costs'!A35&lt;&gt;"", 'Capital Costs'!A35, "")</f>
        <v/>
      </c>
      <c r="B34" s="3" t="str">
        <f>IF('Capital Costs'!B35&lt;&gt;"", 'Capital Costs'!B35, "")</f>
        <v/>
      </c>
      <c r="C34" s="29" t="str">
        <f>IF('Capital Costs'!C35&lt;&gt;"", 'Capital Costs'!C35, "")</f>
        <v/>
      </c>
      <c r="D34" s="47" t="str">
        <f>IF('Capital Costs'!D35&lt;&gt;"", 'Capital Costs'!D35, "")</f>
        <v/>
      </c>
      <c r="E34" s="27" t="str">
        <f>IF($A34&lt;&gt;"", (IF('Replacement Costs - Entry'!Y35="Y",((($B34*$D34)*((1+$B$5)^E$7))*(1/((1+$F$5)^E$7))),0)), "")</f>
        <v/>
      </c>
      <c r="F34" s="27" t="str">
        <f>IF($A34&lt;&gt;"", (IF('Replacement Costs - Entry'!Z35="Y",((($B34*$D34)*((1+$B$5)^F$7))*(1/((1+$F$5)^F$7))),0)), "")</f>
        <v/>
      </c>
      <c r="G34" s="27" t="str">
        <f>IF($A34&lt;&gt;"", (IF('Replacement Costs - Entry'!AA35="Y",((($B34*$D34)*((1+$B$5)^G$7))*(1/((1+$F$5)^G$7))),0)), "")</f>
        <v/>
      </c>
      <c r="H34" s="27" t="str">
        <f>IF($A34&lt;&gt;"", (IF('Replacement Costs - Entry'!AB35="Y",((($B34*$D34)*((1+$B$5)^H$7))*(1/((1+$F$5)^H$7))),0)), "")</f>
        <v/>
      </c>
      <c r="I34" s="27" t="str">
        <f>IF($A34&lt;&gt;"", (IF('Replacement Costs - Entry'!AC35="Y",((($B34*$D34)*((1+$B$5)^I$7))*(1/((1+$F$5)^I$7))),0)), "")</f>
        <v/>
      </c>
    </row>
    <row r="35" spans="1:9" x14ac:dyDescent="0.3">
      <c r="A35" s="29" t="str">
        <f>IF('Capital Costs'!A36&lt;&gt;"", 'Capital Costs'!A36, "")</f>
        <v/>
      </c>
      <c r="B35" s="3" t="str">
        <f>IF('Capital Costs'!B36&lt;&gt;"", 'Capital Costs'!B36, "")</f>
        <v/>
      </c>
      <c r="C35" s="29" t="str">
        <f>IF('Capital Costs'!C36&lt;&gt;"", 'Capital Costs'!C36, "")</f>
        <v/>
      </c>
      <c r="D35" s="47" t="str">
        <f>IF('Capital Costs'!D36&lt;&gt;"", 'Capital Costs'!D36, "")</f>
        <v/>
      </c>
      <c r="E35" s="27" t="str">
        <f>IF($A35&lt;&gt;"", (IF('Replacement Costs - Entry'!Y36="Y",((($B35*$D35)*((1+$B$5)^E$7))*(1/((1+$F$5)^E$7))),0)), "")</f>
        <v/>
      </c>
      <c r="F35" s="27" t="str">
        <f>IF($A35&lt;&gt;"", (IF('Replacement Costs - Entry'!Z36="Y",((($B35*$D35)*((1+$B$5)^F$7))*(1/((1+$F$5)^F$7))),0)), "")</f>
        <v/>
      </c>
      <c r="G35" s="27" t="str">
        <f>IF($A35&lt;&gt;"", (IF('Replacement Costs - Entry'!AA36="Y",((($B35*$D35)*((1+$B$5)^G$7))*(1/((1+$F$5)^G$7))),0)), "")</f>
        <v/>
      </c>
      <c r="H35" s="27" t="str">
        <f>IF($A35&lt;&gt;"", (IF('Replacement Costs - Entry'!AB36="Y",((($B35*$D35)*((1+$B$5)^H$7))*(1/((1+$F$5)^H$7))),0)), "")</f>
        <v/>
      </c>
      <c r="I35" s="27" t="str">
        <f>IF($A35&lt;&gt;"", (IF('Replacement Costs - Entry'!AC36="Y",((($B35*$D35)*((1+$B$5)^I$7))*(1/((1+$F$5)^I$7))),0)), "")</f>
        <v/>
      </c>
    </row>
    <row r="36" spans="1:9" x14ac:dyDescent="0.3">
      <c r="A36" s="29" t="str">
        <f>IF('Capital Costs'!A37&lt;&gt;"", 'Capital Costs'!A37, "")</f>
        <v/>
      </c>
      <c r="B36" s="3" t="str">
        <f>IF('Capital Costs'!B37&lt;&gt;"", 'Capital Costs'!B37, "")</f>
        <v/>
      </c>
      <c r="C36" s="29" t="str">
        <f>IF('Capital Costs'!C37&lt;&gt;"", 'Capital Costs'!C37, "")</f>
        <v/>
      </c>
      <c r="D36" s="47" t="str">
        <f>IF('Capital Costs'!D37&lt;&gt;"", 'Capital Costs'!D37, "")</f>
        <v/>
      </c>
      <c r="E36" s="27" t="str">
        <f>IF($A36&lt;&gt;"", (IF('Replacement Costs - Entry'!Y37="Y",((($B36*$D36)*((1+$B$5)^E$7))*(1/((1+$F$5)^E$7))),0)), "")</f>
        <v/>
      </c>
      <c r="F36" s="27" t="str">
        <f>IF($A36&lt;&gt;"", (IF('Replacement Costs - Entry'!Z37="Y",((($B36*$D36)*((1+$B$5)^F$7))*(1/((1+$F$5)^F$7))),0)), "")</f>
        <v/>
      </c>
      <c r="G36" s="27" t="str">
        <f>IF($A36&lt;&gt;"", (IF('Replacement Costs - Entry'!AA37="Y",((($B36*$D36)*((1+$B$5)^G$7))*(1/((1+$F$5)^G$7))),0)), "")</f>
        <v/>
      </c>
      <c r="H36" s="27" t="str">
        <f>IF($A36&lt;&gt;"", (IF('Replacement Costs - Entry'!AB37="Y",((($B36*$D36)*((1+$B$5)^H$7))*(1/((1+$F$5)^H$7))),0)), "")</f>
        <v/>
      </c>
      <c r="I36" s="27" t="str">
        <f>IF($A36&lt;&gt;"", (IF('Replacement Costs - Entry'!AC37="Y",((($B36*$D36)*((1+$B$5)^I$7))*(1/((1+$F$5)^I$7))),0)), "")</f>
        <v/>
      </c>
    </row>
    <row r="37" spans="1:9" x14ac:dyDescent="0.3">
      <c r="A37" s="23"/>
      <c r="B37" s="23"/>
      <c r="C37" s="23"/>
      <c r="D37" s="36" t="s">
        <v>46</v>
      </c>
      <c r="E37" s="28">
        <f>SUM(E8:E36)</f>
        <v>0</v>
      </c>
      <c r="F37" s="28">
        <f>SUM(F8:F36)</f>
        <v>0</v>
      </c>
      <c r="G37" s="28">
        <f>SUM(G8:G36)</f>
        <v>0</v>
      </c>
      <c r="H37" s="28">
        <f>SUM(H8:H36)</f>
        <v>0</v>
      </c>
      <c r="I37" s="28">
        <f>SUM(I8:I36)</f>
        <v>0</v>
      </c>
    </row>
    <row r="38" spans="1:9" x14ac:dyDescent="0.3">
      <c r="H38" s="2" t="s">
        <v>45</v>
      </c>
      <c r="I38" s="28">
        <f>'Replace Costs - Results 1-5'!E37+'Replace Costs - Results 1-5'!F37+'Replace Costs - Results 1-5'!G37+'Replace Costs - Results 1-5'!H37+'Replace Costs - Results 1-5'!I37+'Replace Costs-Results 6-10'!E37+'Replace Costs-Results 6-10'!F37+'Replace Costs-Results 6-10'!G37+'Replace Costs-Results 6-10'!H37+'Replace Costs-Results 6-10'!I37+'Replace Costs-Results 11-15'!E37+'Replace Costs-Results 11-15'!F37+'Replace Costs-Results 11-15'!G37+'Replace Costs-Results 11-15'!H37+'Replace Costs-Results 11-15'!I37+'Replace Costs-Results 16-20'!E37+'Replace Costs-Results 16-20'!F37+'Replace Costs-Results 16-20'!G37+'Replace Costs-Results 16-20'!H37+'Replace Costs-Results 16-20'!I37</f>
        <v>0</v>
      </c>
    </row>
    <row r="41" spans="1:9" x14ac:dyDescent="0.3">
      <c r="A41" s="6"/>
      <c r="B41" s="21"/>
    </row>
  </sheetData>
  <mergeCells count="5">
    <mergeCell ref="A1:I1"/>
    <mergeCell ref="A2:I2"/>
    <mergeCell ref="A3:I3"/>
    <mergeCell ref="E6:I6"/>
    <mergeCell ref="A4:I4"/>
  </mergeCells>
  <printOptions horizontalCentered="1"/>
  <pageMargins left="0.7" right="0.7" top="0.75" bottom="0.75" header="0.3" footer="0.3"/>
  <pageSetup scale="73" fitToWidth="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B16" sqref="B16"/>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144</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t="str">
        <f>'Capital Costs'!B6</f>
        <v>No Action</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
        <v>64</v>
      </c>
      <c r="B6" s="75">
        <f>('CCI-MCI'!B7-'CCI-MCI'!B6)/'CCI-MCI'!B6</f>
        <v>8.650519031142606E-4</v>
      </c>
      <c r="C6" s="76"/>
      <c r="D6" s="76"/>
      <c r="E6" s="87"/>
      <c r="G6" s="87"/>
      <c r="H6" s="87"/>
      <c r="I6" s="87"/>
      <c r="J6" s="87"/>
      <c r="K6" s="87"/>
      <c r="L6" s="87"/>
      <c r="M6" s="87" t="s">
        <v>43</v>
      </c>
      <c r="N6" s="91">
        <f>'Replace Costs-Results 16-20'!F5</f>
        <v>4.8750000000000002E-2</v>
      </c>
    </row>
    <row r="7" spans="1:14" x14ac:dyDescent="0.3">
      <c r="A7" s="74"/>
      <c r="B7" s="75"/>
      <c r="C7" s="76"/>
      <c r="D7" s="76"/>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36"/>
      <c r="B9" s="124"/>
      <c r="C9" s="128"/>
      <c r="D9" s="137"/>
      <c r="E9" s="34" t="str">
        <f t="shared" ref="E9:N18"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36"/>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36"/>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36"/>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ref="E19:N31" si="1">IF($A19&lt;&gt;"", (($B19*$D19)*((1+$B$6)^E$8)*(1/((1+$N$6)^E$8))), "")</f>
        <v/>
      </c>
      <c r="F19" s="34" t="str">
        <f t="shared" si="1"/>
        <v/>
      </c>
      <c r="G19" s="34" t="str">
        <f t="shared" si="1"/>
        <v/>
      </c>
      <c r="H19" s="34" t="str">
        <f t="shared" si="1"/>
        <v/>
      </c>
      <c r="I19" s="34" t="str">
        <f t="shared" si="1"/>
        <v/>
      </c>
      <c r="J19" s="34" t="str">
        <f t="shared" si="1"/>
        <v/>
      </c>
      <c r="K19" s="34" t="str">
        <f t="shared" si="1"/>
        <v/>
      </c>
      <c r="L19" s="34" t="str">
        <f t="shared" si="1"/>
        <v/>
      </c>
      <c r="M19" s="34" t="str">
        <f t="shared" si="1"/>
        <v/>
      </c>
      <c r="N19" s="35" t="str">
        <f t="shared" si="1"/>
        <v/>
      </c>
    </row>
    <row r="20" spans="1:14" x14ac:dyDescent="0.3">
      <c r="A20" s="136"/>
      <c r="B20" s="124"/>
      <c r="C20" s="128"/>
      <c r="D20" s="138"/>
      <c r="E20" s="34" t="str">
        <f t="shared" si="1"/>
        <v/>
      </c>
      <c r="F20" s="34" t="str">
        <f t="shared" si="1"/>
        <v/>
      </c>
      <c r="G20" s="34" t="str">
        <f t="shared" si="1"/>
        <v/>
      </c>
      <c r="H20" s="34" t="str">
        <f t="shared" si="1"/>
        <v/>
      </c>
      <c r="I20" s="34" t="str">
        <f t="shared" si="1"/>
        <v/>
      </c>
      <c r="J20" s="34" t="str">
        <f t="shared" si="1"/>
        <v/>
      </c>
      <c r="K20" s="34" t="str">
        <f t="shared" si="1"/>
        <v/>
      </c>
      <c r="L20" s="34" t="str">
        <f t="shared" si="1"/>
        <v/>
      </c>
      <c r="M20" s="34" t="str">
        <f t="shared" si="1"/>
        <v/>
      </c>
      <c r="N20" s="35" t="str">
        <f t="shared" si="1"/>
        <v/>
      </c>
    </row>
    <row r="21" spans="1:14" x14ac:dyDescent="0.3">
      <c r="A21" s="136"/>
      <c r="B21" s="124"/>
      <c r="C21" s="128"/>
      <c r="D21" s="138"/>
      <c r="E21" s="34" t="str">
        <f t="shared" si="1"/>
        <v/>
      </c>
      <c r="F21" s="34" t="str">
        <f t="shared" si="1"/>
        <v/>
      </c>
      <c r="G21" s="34" t="str">
        <f t="shared" si="1"/>
        <v/>
      </c>
      <c r="H21" s="34" t="str">
        <f t="shared" si="1"/>
        <v/>
      </c>
      <c r="I21" s="34" t="str">
        <f t="shared" si="1"/>
        <v/>
      </c>
      <c r="J21" s="34" t="str">
        <f t="shared" si="1"/>
        <v/>
      </c>
      <c r="K21" s="34" t="str">
        <f t="shared" si="1"/>
        <v/>
      </c>
      <c r="L21" s="34" t="str">
        <f t="shared" si="1"/>
        <v/>
      </c>
      <c r="M21" s="34" t="str">
        <f t="shared" si="1"/>
        <v/>
      </c>
      <c r="N21" s="35" t="str">
        <f t="shared" si="1"/>
        <v/>
      </c>
    </row>
    <row r="22" spans="1:14" x14ac:dyDescent="0.3">
      <c r="A22" s="136"/>
      <c r="B22" s="124"/>
      <c r="C22" s="128"/>
      <c r="D22" s="138"/>
      <c r="E22" s="34" t="str">
        <f t="shared" si="1"/>
        <v/>
      </c>
      <c r="F22" s="34" t="str">
        <f t="shared" si="1"/>
        <v/>
      </c>
      <c r="G22" s="34" t="str">
        <f t="shared" si="1"/>
        <v/>
      </c>
      <c r="H22" s="34" t="str">
        <f t="shared" si="1"/>
        <v/>
      </c>
      <c r="I22" s="34" t="str">
        <f t="shared" si="1"/>
        <v/>
      </c>
      <c r="J22" s="34" t="str">
        <f t="shared" si="1"/>
        <v/>
      </c>
      <c r="K22" s="34" t="str">
        <f t="shared" si="1"/>
        <v/>
      </c>
      <c r="L22" s="34" t="str">
        <f t="shared" si="1"/>
        <v/>
      </c>
      <c r="M22" s="34" t="str">
        <f t="shared" si="1"/>
        <v/>
      </c>
      <c r="N22" s="35" t="str">
        <f t="shared" si="1"/>
        <v/>
      </c>
    </row>
    <row r="23" spans="1:14" x14ac:dyDescent="0.3">
      <c r="A23" s="136"/>
      <c r="B23" s="124"/>
      <c r="C23" s="128"/>
      <c r="D23" s="138"/>
      <c r="E23" s="34" t="str">
        <f t="shared" si="1"/>
        <v/>
      </c>
      <c r="F23" s="34" t="str">
        <f t="shared" si="1"/>
        <v/>
      </c>
      <c r="G23" s="34" t="str">
        <f t="shared" si="1"/>
        <v/>
      </c>
      <c r="H23" s="34" t="str">
        <f t="shared" si="1"/>
        <v/>
      </c>
      <c r="I23" s="34" t="str">
        <f t="shared" si="1"/>
        <v/>
      </c>
      <c r="J23" s="34" t="str">
        <f t="shared" si="1"/>
        <v/>
      </c>
      <c r="K23" s="34" t="str">
        <f t="shared" si="1"/>
        <v/>
      </c>
      <c r="L23" s="34" t="str">
        <f t="shared" si="1"/>
        <v/>
      </c>
      <c r="M23" s="34" t="str">
        <f t="shared" si="1"/>
        <v/>
      </c>
      <c r="N23" s="35" t="str">
        <f t="shared" si="1"/>
        <v/>
      </c>
    </row>
    <row r="24" spans="1:14" x14ac:dyDescent="0.3">
      <c r="A24" s="136"/>
      <c r="B24" s="124"/>
      <c r="C24" s="128"/>
      <c r="D24" s="138"/>
      <c r="E24" s="34" t="str">
        <f t="shared" si="1"/>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136"/>
      <c r="B25" s="124"/>
      <c r="C25" s="128"/>
      <c r="D25" s="138"/>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2:N2"/>
    <mergeCell ref="A1:N1"/>
    <mergeCell ref="A3:N3"/>
    <mergeCell ref="A5:N5"/>
    <mergeCell ref="A4:N4"/>
  </mergeCells>
  <printOptions horizontalCentered="1"/>
  <pageMargins left="0.5" right="0.5" top="0.5" bottom="0.5" header="0.3" footer="0.3"/>
  <pageSetup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C12" sqref="C12"/>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3" width="9.6640625" style="1" customWidth="1"/>
    <col min="14" max="14" width="12.6640625" style="1" customWidth="1"/>
    <col min="15" max="16384" width="9.109375" style="1"/>
  </cols>
  <sheetData>
    <row r="1" spans="1:14" x14ac:dyDescent="0.3">
      <c r="A1" s="154" t="s">
        <v>145</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t="str">
        <f>'Capital Costs'!B6</f>
        <v>No Action</v>
      </c>
      <c r="B4" s="165"/>
      <c r="C4" s="165"/>
      <c r="D4" s="165"/>
      <c r="E4" s="165"/>
      <c r="F4" s="165"/>
      <c r="G4" s="165"/>
      <c r="H4" s="165"/>
      <c r="I4" s="165"/>
      <c r="J4" s="165"/>
      <c r="K4" s="165"/>
      <c r="L4" s="165"/>
      <c r="M4" s="165"/>
      <c r="N4" s="166"/>
    </row>
    <row r="5" spans="1:14" x14ac:dyDescent="0.3">
      <c r="A5" s="74" t="str">
        <f>'Yearly O&amp;M Costs 1-10'!A6</f>
        <v>Current Inflation Rate Based on Municipal Cost Index:</v>
      </c>
      <c r="B5" s="75">
        <f>'Yearly O&amp;M Costs 1-10'!B6</f>
        <v>8.650519031142606E-4</v>
      </c>
      <c r="C5" s="76"/>
      <c r="D5" s="76"/>
      <c r="E5" s="87"/>
      <c r="G5" s="87"/>
      <c r="H5" s="87"/>
      <c r="I5" s="87"/>
      <c r="J5" s="87"/>
      <c r="K5" s="87"/>
      <c r="L5" s="87"/>
      <c r="M5" s="87" t="s">
        <v>43</v>
      </c>
      <c r="N5" s="91">
        <f>'Replace Costs-Results 16-20'!F5</f>
        <v>4.8750000000000002E-2</v>
      </c>
    </row>
    <row r="6" spans="1:14" x14ac:dyDescent="0.3">
      <c r="A6" s="74"/>
      <c r="B6" s="75"/>
      <c r="C6" s="76"/>
      <c r="D6" s="76"/>
      <c r="E6" s="171" t="s">
        <v>53</v>
      </c>
      <c r="F6" s="167"/>
      <c r="G6" s="167"/>
      <c r="H6" s="167"/>
      <c r="I6" s="167"/>
      <c r="J6" s="167"/>
      <c r="K6" s="167"/>
      <c r="L6" s="167"/>
      <c r="M6" s="167"/>
      <c r="N6" s="168"/>
    </row>
    <row r="7" spans="1:14" x14ac:dyDescent="0.3">
      <c r="A7" s="12" t="s">
        <v>4</v>
      </c>
      <c r="B7" s="12" t="s">
        <v>0</v>
      </c>
      <c r="C7" s="12" t="s">
        <v>5</v>
      </c>
      <c r="D7" s="12" t="s">
        <v>1</v>
      </c>
      <c r="E7" s="39">
        <v>11</v>
      </c>
      <c r="F7" s="39">
        <v>12</v>
      </c>
      <c r="G7" s="39">
        <v>13</v>
      </c>
      <c r="H7" s="39">
        <v>14</v>
      </c>
      <c r="I7" s="39">
        <v>15</v>
      </c>
      <c r="J7" s="39">
        <v>16</v>
      </c>
      <c r="K7" s="39">
        <v>17</v>
      </c>
      <c r="L7" s="39">
        <v>18</v>
      </c>
      <c r="M7" s="39">
        <v>19</v>
      </c>
      <c r="N7" s="39">
        <v>20</v>
      </c>
    </row>
    <row r="8" spans="1:14" x14ac:dyDescent="0.3">
      <c r="A8" s="88" t="str">
        <f>IF('Yearly O&amp;M Costs 1-10'!A9&lt;&gt;"", 'Yearly O&amp;M Costs 1-10'!A9, "")</f>
        <v/>
      </c>
      <c r="B8" s="89" t="str">
        <f>IF('Yearly O&amp;M Costs 1-10'!B9&lt;&gt;"", 'Yearly O&amp;M Costs 1-10'!B9, "")</f>
        <v/>
      </c>
      <c r="C8" s="88" t="str">
        <f>IF('Yearly O&amp;M Costs 1-10'!C9&lt;&gt;"", 'Yearly O&amp;M Costs 1-10'!C9, "")</f>
        <v/>
      </c>
      <c r="D8" s="90">
        <v>1</v>
      </c>
      <c r="E8" s="34" t="str">
        <f t="shared" ref="E8:N17" si="0">IF($A8&lt;&gt;"", (($B8*$D8)*((1+$B$5)^E$7)*(1/((1+$N$5)^E$7))), "")</f>
        <v/>
      </c>
      <c r="F8" s="34" t="str">
        <f t="shared" si="0"/>
        <v/>
      </c>
      <c r="G8" s="34" t="str">
        <f t="shared" si="0"/>
        <v/>
      </c>
      <c r="H8" s="34" t="str">
        <f t="shared" si="0"/>
        <v/>
      </c>
      <c r="I8" s="34" t="str">
        <f t="shared" si="0"/>
        <v/>
      </c>
      <c r="J8" s="34" t="str">
        <f t="shared" si="0"/>
        <v/>
      </c>
      <c r="K8" s="34" t="str">
        <f t="shared" si="0"/>
        <v/>
      </c>
      <c r="L8" s="34" t="str">
        <f t="shared" si="0"/>
        <v/>
      </c>
      <c r="M8" s="34" t="str">
        <f t="shared" si="0"/>
        <v/>
      </c>
      <c r="N8" s="35" t="str">
        <f t="shared" si="0"/>
        <v/>
      </c>
    </row>
    <row r="9" spans="1:14" x14ac:dyDescent="0.3">
      <c r="A9" s="88" t="str">
        <f>IF('Yearly O&amp;M Costs 1-10'!A10&lt;&gt;"", 'Yearly O&amp;M Costs 1-10'!A10, "")</f>
        <v/>
      </c>
      <c r="B9" s="89" t="str">
        <f>IF('Yearly O&amp;M Costs 1-10'!B10&lt;&gt;"", 'Yearly O&amp;M Costs 1-10'!B10, "")</f>
        <v/>
      </c>
      <c r="C9" s="88" t="str">
        <f>IF('Yearly O&amp;M Costs 1-10'!C10&lt;&gt;"", 'Yearly O&amp;M Costs 1-10'!C10, "")</f>
        <v/>
      </c>
      <c r="D9" s="90" t="str">
        <f>IF('Yearly O&amp;M Costs 1-10'!D10&lt;&gt;"", 'Yearly O&amp;M Costs 1-10'!D10, "")</f>
        <v/>
      </c>
      <c r="E9" s="34" t="str">
        <f t="shared" si="0"/>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88" t="str">
        <f>IF('Yearly O&amp;M Costs 1-10'!A11&lt;&gt;"", 'Yearly O&amp;M Costs 1-10'!A11, "")</f>
        <v/>
      </c>
      <c r="B10" s="89" t="str">
        <f>IF('Yearly O&amp;M Costs 1-10'!B11&lt;&gt;"", 'Yearly O&amp;M Costs 1-10'!B11, "")</f>
        <v/>
      </c>
      <c r="C10" s="88" t="str">
        <f>IF('Yearly O&amp;M Costs 1-10'!C11&lt;&gt;"", 'Yearly O&amp;M Costs 1-10'!C11, "")</f>
        <v/>
      </c>
      <c r="D10" s="90" t="str">
        <f>IF('Yearly O&amp;M Costs 1-10'!D11&lt;&gt;"", 'Yearly O&amp;M Costs 1-10'!D11, "")</f>
        <v/>
      </c>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88" t="str">
        <f>IF('Yearly O&amp;M Costs 1-10'!A12&lt;&gt;"", 'Yearly O&amp;M Costs 1-10'!A12, "")</f>
        <v/>
      </c>
      <c r="B11" s="89" t="str">
        <f>IF('Yearly O&amp;M Costs 1-10'!B12&lt;&gt;"", 'Yearly O&amp;M Costs 1-10'!B12, "")</f>
        <v/>
      </c>
      <c r="C11" s="88" t="str">
        <f>IF('Yearly O&amp;M Costs 1-10'!C12&lt;&gt;"", 'Yearly O&amp;M Costs 1-10'!C12, "")</f>
        <v/>
      </c>
      <c r="D11" s="90" t="str">
        <f>IF('Yearly O&amp;M Costs 1-10'!D12&lt;&gt;"", 'Yearly O&amp;M Costs 1-10'!D12, "")</f>
        <v/>
      </c>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88" t="str">
        <f>IF('Yearly O&amp;M Costs 1-10'!A13&lt;&gt;"", 'Yearly O&amp;M Costs 1-10'!A13, "")</f>
        <v/>
      </c>
      <c r="B12" s="89" t="str">
        <f>IF('Yearly O&amp;M Costs 1-10'!B13&lt;&gt;"", 'Yearly O&amp;M Costs 1-10'!B13, "")</f>
        <v/>
      </c>
      <c r="C12" s="88" t="str">
        <f>IF('Yearly O&amp;M Costs 1-10'!C13&lt;&gt;"", 'Yearly O&amp;M Costs 1-10'!C13, "")</f>
        <v/>
      </c>
      <c r="D12" s="90" t="str">
        <f>IF('Yearly O&amp;M Costs 1-10'!D13&lt;&gt;"", 'Yearly O&amp;M Costs 1-10'!D13, "")</f>
        <v/>
      </c>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88" t="str">
        <f>IF('Yearly O&amp;M Costs 1-10'!A14&lt;&gt;"", 'Yearly O&amp;M Costs 1-10'!A14, "")</f>
        <v/>
      </c>
      <c r="B13" s="89" t="str">
        <f>IF('Yearly O&amp;M Costs 1-10'!B14&lt;&gt;"", 'Yearly O&amp;M Costs 1-10'!B14, "")</f>
        <v/>
      </c>
      <c r="C13" s="88" t="str">
        <f>IF('Yearly O&amp;M Costs 1-10'!C14&lt;&gt;"", 'Yearly O&amp;M Costs 1-10'!C14, "")</f>
        <v/>
      </c>
      <c r="D13" s="90" t="str">
        <f>IF('Yearly O&amp;M Costs 1-10'!D14&lt;&gt;"", 'Yearly O&amp;M Costs 1-10'!D14, "")</f>
        <v/>
      </c>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88" t="str">
        <f>IF('Yearly O&amp;M Costs 1-10'!A15&lt;&gt;"", 'Yearly O&amp;M Costs 1-10'!A15, "")</f>
        <v/>
      </c>
      <c r="B14" s="89" t="str">
        <f>IF('Yearly O&amp;M Costs 1-10'!B15&lt;&gt;"", 'Yearly O&amp;M Costs 1-10'!B15, "")</f>
        <v/>
      </c>
      <c r="C14" s="88" t="str">
        <f>IF('Yearly O&amp;M Costs 1-10'!C15&lt;&gt;"", 'Yearly O&amp;M Costs 1-10'!C15, "")</f>
        <v/>
      </c>
      <c r="D14" s="90" t="str">
        <f>IF('Yearly O&amp;M Costs 1-10'!D15&lt;&gt;"", 'Yearly O&amp;M Costs 1-10'!D15, "")</f>
        <v/>
      </c>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88" t="str">
        <f>IF('Yearly O&amp;M Costs 1-10'!A16&lt;&gt;"", 'Yearly O&amp;M Costs 1-10'!A16, "")</f>
        <v/>
      </c>
      <c r="B15" s="89" t="str">
        <f>IF('Yearly O&amp;M Costs 1-10'!B16&lt;&gt;"", 'Yearly O&amp;M Costs 1-10'!B16, "")</f>
        <v/>
      </c>
      <c r="C15" s="88" t="str">
        <f>IF('Yearly O&amp;M Costs 1-10'!C16&lt;&gt;"", 'Yearly O&amp;M Costs 1-10'!C16, "")</f>
        <v/>
      </c>
      <c r="D15" s="90" t="str">
        <f>IF('Yearly O&amp;M Costs 1-10'!D16&lt;&gt;"", 'Yearly O&amp;M Costs 1-10'!D16, "")</f>
        <v/>
      </c>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88" t="str">
        <f>IF('Yearly O&amp;M Costs 1-10'!A17&lt;&gt;"", 'Yearly O&amp;M Costs 1-10'!A17, "")</f>
        <v/>
      </c>
      <c r="B16" s="89" t="str">
        <f>IF('Yearly O&amp;M Costs 1-10'!B17&lt;&gt;"", 'Yearly O&amp;M Costs 1-10'!B17, "")</f>
        <v/>
      </c>
      <c r="C16" s="88" t="str">
        <f>IF('Yearly O&amp;M Costs 1-10'!C17&lt;&gt;"", 'Yearly O&amp;M Costs 1-10'!C17, "")</f>
        <v/>
      </c>
      <c r="D16" s="90" t="str">
        <f>IF('Yearly O&amp;M Costs 1-10'!D17&lt;&gt;"", 'Yearly O&amp;M Costs 1-10'!D17, "")</f>
        <v/>
      </c>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88" t="str">
        <f>IF('Yearly O&amp;M Costs 1-10'!A18&lt;&gt;"", 'Yearly O&amp;M Costs 1-10'!A18, "")</f>
        <v/>
      </c>
      <c r="B17" s="89" t="str">
        <f>IF('Yearly O&amp;M Costs 1-10'!B18&lt;&gt;"", 'Yearly O&amp;M Costs 1-10'!B18, "")</f>
        <v/>
      </c>
      <c r="C17" s="88" t="str">
        <f>IF('Yearly O&amp;M Costs 1-10'!C18&lt;&gt;"", 'Yearly O&amp;M Costs 1-10'!C18, "")</f>
        <v/>
      </c>
      <c r="D17" s="90" t="str">
        <f>IF('Yearly O&amp;M Costs 1-10'!D18&lt;&gt;"", 'Yearly O&amp;M Costs 1-10'!D18, "")</f>
        <v/>
      </c>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88" t="str">
        <f>IF('Yearly O&amp;M Costs 1-10'!A19&lt;&gt;"", 'Yearly O&amp;M Costs 1-10'!A19, "")</f>
        <v/>
      </c>
      <c r="B18" s="89" t="str">
        <f>IF('Yearly O&amp;M Costs 1-10'!B19&lt;&gt;"", 'Yearly O&amp;M Costs 1-10'!B19, "")</f>
        <v/>
      </c>
      <c r="C18" s="88" t="str">
        <f>IF('Yearly O&amp;M Costs 1-10'!C19&lt;&gt;"", 'Yearly O&amp;M Costs 1-10'!C19, "")</f>
        <v/>
      </c>
      <c r="D18" s="90" t="str">
        <f>IF('Yearly O&amp;M Costs 1-10'!D19&lt;&gt;"", 'Yearly O&amp;M Costs 1-10'!D19, "")</f>
        <v/>
      </c>
      <c r="E18" s="34" t="str">
        <f t="shared" ref="E18:N30" si="1">IF($A18&lt;&gt;"", (($B18*$D18)*((1+$B$5)^E$7)*(1/((1+$N$5)^E$7))), "")</f>
        <v/>
      </c>
      <c r="F18" s="34" t="str">
        <f t="shared" si="1"/>
        <v/>
      </c>
      <c r="G18" s="34" t="str">
        <f t="shared" si="1"/>
        <v/>
      </c>
      <c r="H18" s="34" t="str">
        <f t="shared" si="1"/>
        <v/>
      </c>
      <c r="I18" s="34" t="str">
        <f t="shared" si="1"/>
        <v/>
      </c>
      <c r="J18" s="34" t="str">
        <f t="shared" si="1"/>
        <v/>
      </c>
      <c r="K18" s="34" t="str">
        <f t="shared" si="1"/>
        <v/>
      </c>
      <c r="L18" s="34" t="str">
        <f t="shared" si="1"/>
        <v/>
      </c>
      <c r="M18" s="34" t="str">
        <f t="shared" si="1"/>
        <v/>
      </c>
      <c r="N18" s="35" t="str">
        <f t="shared" si="1"/>
        <v/>
      </c>
    </row>
    <row r="19" spans="1:14" x14ac:dyDescent="0.3">
      <c r="A19" s="88" t="str">
        <f>IF('Yearly O&amp;M Costs 1-10'!A20&lt;&gt;"", 'Yearly O&amp;M Costs 1-10'!A20, "")</f>
        <v/>
      </c>
      <c r="B19" s="89" t="str">
        <f>IF('Yearly O&amp;M Costs 1-10'!B20&lt;&gt;"", 'Yearly O&amp;M Costs 1-10'!B20, "")</f>
        <v/>
      </c>
      <c r="C19" s="88" t="str">
        <f>IF('Yearly O&amp;M Costs 1-10'!C20&lt;&gt;"", 'Yearly O&amp;M Costs 1-10'!C20, "")</f>
        <v/>
      </c>
      <c r="D19" s="90" t="str">
        <f>IF('Yearly O&amp;M Costs 1-10'!D20&lt;&gt;"", 'Yearly O&amp;M Costs 1-10'!D20, "")</f>
        <v/>
      </c>
      <c r="E19" s="34" t="str">
        <f t="shared" si="1"/>
        <v/>
      </c>
      <c r="F19" s="34" t="str">
        <f t="shared" si="1"/>
        <v/>
      </c>
      <c r="G19" s="34" t="str">
        <f t="shared" si="1"/>
        <v/>
      </c>
      <c r="H19" s="34" t="str">
        <f t="shared" si="1"/>
        <v/>
      </c>
      <c r="I19" s="34" t="str">
        <f t="shared" si="1"/>
        <v/>
      </c>
      <c r="J19" s="34" t="str">
        <f t="shared" si="1"/>
        <v/>
      </c>
      <c r="K19" s="34" t="str">
        <f t="shared" si="1"/>
        <v/>
      </c>
      <c r="L19" s="34" t="str">
        <f t="shared" si="1"/>
        <v/>
      </c>
      <c r="M19" s="34" t="str">
        <f t="shared" si="1"/>
        <v/>
      </c>
      <c r="N19" s="35" t="str">
        <f t="shared" si="1"/>
        <v/>
      </c>
    </row>
    <row r="20" spans="1:14" x14ac:dyDescent="0.3">
      <c r="A20" s="88" t="str">
        <f>IF('Yearly O&amp;M Costs 1-10'!A21&lt;&gt;"", 'Yearly O&amp;M Costs 1-10'!A21, "")</f>
        <v/>
      </c>
      <c r="B20" s="89" t="str">
        <f>IF('Yearly O&amp;M Costs 1-10'!B21&lt;&gt;"", 'Yearly O&amp;M Costs 1-10'!B21, "")</f>
        <v/>
      </c>
      <c r="C20" s="88" t="str">
        <f>IF('Yearly O&amp;M Costs 1-10'!C21&lt;&gt;"", 'Yearly O&amp;M Costs 1-10'!C21, "")</f>
        <v/>
      </c>
      <c r="D20" s="90" t="str">
        <f>IF('Yearly O&amp;M Costs 1-10'!D21&lt;&gt;"", 'Yearly O&amp;M Costs 1-10'!D21, "")</f>
        <v/>
      </c>
      <c r="E20" s="34" t="str">
        <f t="shared" si="1"/>
        <v/>
      </c>
      <c r="F20" s="34" t="str">
        <f t="shared" si="1"/>
        <v/>
      </c>
      <c r="G20" s="34" t="str">
        <f t="shared" si="1"/>
        <v/>
      </c>
      <c r="H20" s="34" t="str">
        <f t="shared" si="1"/>
        <v/>
      </c>
      <c r="I20" s="34" t="str">
        <f t="shared" si="1"/>
        <v/>
      </c>
      <c r="J20" s="34" t="str">
        <f t="shared" si="1"/>
        <v/>
      </c>
      <c r="K20" s="34" t="str">
        <f t="shared" si="1"/>
        <v/>
      </c>
      <c r="L20" s="34" t="str">
        <f t="shared" si="1"/>
        <v/>
      </c>
      <c r="M20" s="34" t="str">
        <f t="shared" si="1"/>
        <v/>
      </c>
      <c r="N20" s="35" t="str">
        <f t="shared" si="1"/>
        <v/>
      </c>
    </row>
    <row r="21" spans="1:14" x14ac:dyDescent="0.3">
      <c r="A21" s="88" t="str">
        <f>IF('Yearly O&amp;M Costs 1-10'!A22&lt;&gt;"", 'Yearly O&amp;M Costs 1-10'!A22, "")</f>
        <v/>
      </c>
      <c r="B21" s="89" t="str">
        <f>IF('Yearly O&amp;M Costs 1-10'!B22&lt;&gt;"", 'Yearly O&amp;M Costs 1-10'!B22, "")</f>
        <v/>
      </c>
      <c r="C21" s="88" t="str">
        <f>IF('Yearly O&amp;M Costs 1-10'!C22&lt;&gt;"", 'Yearly O&amp;M Costs 1-10'!C22, "")</f>
        <v/>
      </c>
      <c r="D21" s="90" t="str">
        <f>IF('Yearly O&amp;M Costs 1-10'!D22&lt;&gt;"", 'Yearly O&amp;M Costs 1-10'!D22, "")</f>
        <v/>
      </c>
      <c r="E21" s="34" t="str">
        <f t="shared" si="1"/>
        <v/>
      </c>
      <c r="F21" s="34" t="str">
        <f t="shared" si="1"/>
        <v/>
      </c>
      <c r="G21" s="34" t="str">
        <f t="shared" si="1"/>
        <v/>
      </c>
      <c r="H21" s="34" t="str">
        <f t="shared" si="1"/>
        <v/>
      </c>
      <c r="I21" s="34" t="str">
        <f t="shared" si="1"/>
        <v/>
      </c>
      <c r="J21" s="34" t="str">
        <f t="shared" si="1"/>
        <v/>
      </c>
      <c r="K21" s="34" t="str">
        <f t="shared" si="1"/>
        <v/>
      </c>
      <c r="L21" s="34" t="str">
        <f t="shared" si="1"/>
        <v/>
      </c>
      <c r="M21" s="34" t="str">
        <f t="shared" si="1"/>
        <v/>
      </c>
      <c r="N21" s="35" t="str">
        <f t="shared" si="1"/>
        <v/>
      </c>
    </row>
    <row r="22" spans="1:14" x14ac:dyDescent="0.3">
      <c r="A22" s="88" t="str">
        <f>IF('Yearly O&amp;M Costs 1-10'!A23&lt;&gt;"", 'Yearly O&amp;M Costs 1-10'!A23, "")</f>
        <v/>
      </c>
      <c r="B22" s="89" t="str">
        <f>IF('Yearly O&amp;M Costs 1-10'!B23&lt;&gt;"", 'Yearly O&amp;M Costs 1-10'!B23, "")</f>
        <v/>
      </c>
      <c r="C22" s="88" t="str">
        <f>IF('Yearly O&amp;M Costs 1-10'!C23&lt;&gt;"", 'Yearly O&amp;M Costs 1-10'!C23, "")</f>
        <v/>
      </c>
      <c r="D22" s="90" t="str">
        <f>IF('Yearly O&amp;M Costs 1-10'!D23&lt;&gt;"", 'Yearly O&amp;M Costs 1-10'!D23, "")</f>
        <v/>
      </c>
      <c r="E22" s="34" t="str">
        <f t="shared" si="1"/>
        <v/>
      </c>
      <c r="F22" s="34" t="str">
        <f t="shared" si="1"/>
        <v/>
      </c>
      <c r="G22" s="34" t="str">
        <f t="shared" si="1"/>
        <v/>
      </c>
      <c r="H22" s="34" t="str">
        <f t="shared" si="1"/>
        <v/>
      </c>
      <c r="I22" s="34" t="str">
        <f t="shared" si="1"/>
        <v/>
      </c>
      <c r="J22" s="34" t="str">
        <f t="shared" si="1"/>
        <v/>
      </c>
      <c r="K22" s="34" t="str">
        <f t="shared" si="1"/>
        <v/>
      </c>
      <c r="L22" s="34" t="str">
        <f t="shared" si="1"/>
        <v/>
      </c>
      <c r="M22" s="34" t="str">
        <f t="shared" si="1"/>
        <v/>
      </c>
      <c r="N22" s="35" t="str">
        <f t="shared" si="1"/>
        <v/>
      </c>
    </row>
    <row r="23" spans="1:14" x14ac:dyDescent="0.3">
      <c r="A23" s="88" t="str">
        <f>IF('Yearly O&amp;M Costs 1-10'!A24&lt;&gt;"", 'Yearly O&amp;M Costs 1-10'!A24, "")</f>
        <v/>
      </c>
      <c r="B23" s="89" t="str">
        <f>IF('Yearly O&amp;M Costs 1-10'!B24&lt;&gt;"", 'Yearly O&amp;M Costs 1-10'!B24, "")</f>
        <v/>
      </c>
      <c r="C23" s="88" t="str">
        <f>IF('Yearly O&amp;M Costs 1-10'!C24&lt;&gt;"", 'Yearly O&amp;M Costs 1-10'!C24, "")</f>
        <v/>
      </c>
      <c r="D23" s="90" t="str">
        <f>IF('Yearly O&amp;M Costs 1-10'!D24&lt;&gt;"", 'Yearly O&amp;M Costs 1-10'!D24, "")</f>
        <v/>
      </c>
      <c r="E23" s="34" t="str">
        <f t="shared" si="1"/>
        <v/>
      </c>
      <c r="F23" s="34" t="str">
        <f t="shared" si="1"/>
        <v/>
      </c>
      <c r="G23" s="34" t="str">
        <f t="shared" si="1"/>
        <v/>
      </c>
      <c r="H23" s="34" t="str">
        <f t="shared" si="1"/>
        <v/>
      </c>
      <c r="I23" s="34" t="str">
        <f t="shared" si="1"/>
        <v/>
      </c>
      <c r="J23" s="34" t="str">
        <f t="shared" si="1"/>
        <v/>
      </c>
      <c r="K23" s="34" t="str">
        <f t="shared" si="1"/>
        <v/>
      </c>
      <c r="L23" s="34" t="str">
        <f t="shared" si="1"/>
        <v/>
      </c>
      <c r="M23" s="34" t="str">
        <f t="shared" si="1"/>
        <v/>
      </c>
      <c r="N23" s="35" t="str">
        <f t="shared" si="1"/>
        <v/>
      </c>
    </row>
    <row r="24" spans="1:14" x14ac:dyDescent="0.3">
      <c r="A24" s="88" t="str">
        <f>IF('Yearly O&amp;M Costs 1-10'!A25&lt;&gt;"", 'Yearly O&amp;M Costs 1-10'!A25, "")</f>
        <v/>
      </c>
      <c r="B24" s="89" t="str">
        <f>IF('Yearly O&amp;M Costs 1-10'!B25&lt;&gt;"", 'Yearly O&amp;M Costs 1-10'!B25, "")</f>
        <v/>
      </c>
      <c r="C24" s="88" t="str">
        <f>IF('Yearly O&amp;M Costs 1-10'!C25&lt;&gt;"", 'Yearly O&amp;M Costs 1-10'!C25, "")</f>
        <v/>
      </c>
      <c r="D24" s="90" t="str">
        <f>IF('Yearly O&amp;M Costs 1-10'!D25&lt;&gt;"", 'Yearly O&amp;M Costs 1-10'!D25, "")</f>
        <v/>
      </c>
      <c r="E24" s="34" t="str">
        <f t="shared" si="1"/>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88" t="str">
        <f>IF('Yearly O&amp;M Costs 1-10'!A26&lt;&gt;"", 'Yearly O&amp;M Costs 1-10'!A26, "")</f>
        <v/>
      </c>
      <c r="B25" s="89" t="str">
        <f>IF('Yearly O&amp;M Costs 1-10'!B26&lt;&gt;"", 'Yearly O&amp;M Costs 1-10'!B26, "")</f>
        <v/>
      </c>
      <c r="C25" s="88" t="str">
        <f>IF('Yearly O&amp;M Costs 1-10'!C26&lt;&gt;"", 'Yearly O&amp;M Costs 1-10'!C26, "")</f>
        <v/>
      </c>
      <c r="D25" s="90" t="str">
        <f>IF('Yearly O&amp;M Costs 1-10'!D26&lt;&gt;"", 'Yearly O&amp;M Costs 1-10'!D26, "")</f>
        <v/>
      </c>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88" t="str">
        <f>IF('Yearly O&amp;M Costs 1-10'!A27&lt;&gt;"", 'Yearly O&amp;M Costs 1-10'!A27, "")</f>
        <v/>
      </c>
      <c r="B26" s="89" t="str">
        <f>IF('Yearly O&amp;M Costs 1-10'!B27&lt;&gt;"", 'Yearly O&amp;M Costs 1-10'!B27, "")</f>
        <v/>
      </c>
      <c r="C26" s="88" t="str">
        <f>IF('Yearly O&amp;M Costs 1-10'!C27&lt;&gt;"", 'Yearly O&amp;M Costs 1-10'!C27, "")</f>
        <v/>
      </c>
      <c r="D26" s="90" t="str">
        <f>IF('Yearly O&amp;M Costs 1-10'!D27&lt;&gt;"", 'Yearly O&amp;M Costs 1-10'!D27, "")</f>
        <v/>
      </c>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88" t="str">
        <f>IF('Yearly O&amp;M Costs 1-10'!A28&lt;&gt;"", 'Yearly O&amp;M Costs 1-10'!A28, "")</f>
        <v/>
      </c>
      <c r="B27" s="89" t="str">
        <f>IF('Yearly O&amp;M Costs 1-10'!B28&lt;&gt;"", 'Yearly O&amp;M Costs 1-10'!B28, "")</f>
        <v/>
      </c>
      <c r="C27" s="88" t="str">
        <f>IF('Yearly O&amp;M Costs 1-10'!C28&lt;&gt;"", 'Yearly O&amp;M Costs 1-10'!C28, "")</f>
        <v/>
      </c>
      <c r="D27" s="90" t="str">
        <f>IF('Yearly O&amp;M Costs 1-10'!D28&lt;&gt;"", 'Yearly O&amp;M Costs 1-10'!D28, "")</f>
        <v/>
      </c>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88" t="str">
        <f>IF('Yearly O&amp;M Costs 1-10'!A29&lt;&gt;"", 'Yearly O&amp;M Costs 1-10'!A29, "")</f>
        <v/>
      </c>
      <c r="B28" s="89" t="str">
        <f>IF('Yearly O&amp;M Costs 1-10'!B29&lt;&gt;"", 'Yearly O&amp;M Costs 1-10'!B29, "")</f>
        <v/>
      </c>
      <c r="C28" s="88" t="str">
        <f>IF('Yearly O&amp;M Costs 1-10'!C29&lt;&gt;"", 'Yearly O&amp;M Costs 1-10'!C29, "")</f>
        <v/>
      </c>
      <c r="D28" s="90" t="str">
        <f>IF('Yearly O&amp;M Costs 1-10'!D29&lt;&gt;"", 'Yearly O&amp;M Costs 1-10'!D29, "")</f>
        <v/>
      </c>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88" t="str">
        <f>IF('Yearly O&amp;M Costs 1-10'!A30&lt;&gt;"", 'Yearly O&amp;M Costs 1-10'!A30, "")</f>
        <v/>
      </c>
      <c r="B29" s="89" t="str">
        <f>IF('Yearly O&amp;M Costs 1-10'!B30&lt;&gt;"", 'Yearly O&amp;M Costs 1-10'!B30, "")</f>
        <v/>
      </c>
      <c r="C29" s="88" t="str">
        <f>IF('Yearly O&amp;M Costs 1-10'!C30&lt;&gt;"", 'Yearly O&amp;M Costs 1-10'!C30, "")</f>
        <v/>
      </c>
      <c r="D29" s="90" t="str">
        <f>IF('Yearly O&amp;M Costs 1-10'!D30&lt;&gt;"", 'Yearly O&amp;M Costs 1-10'!D30, "")</f>
        <v/>
      </c>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88" t="str">
        <f>IF('Yearly O&amp;M Costs 1-10'!A31&lt;&gt;"", 'Yearly O&amp;M Costs 1-10'!A31, "")</f>
        <v/>
      </c>
      <c r="B30" s="89" t="str">
        <f>IF('Yearly O&amp;M Costs 1-10'!B31&lt;&gt;"", 'Yearly O&amp;M Costs 1-10'!B31, "")</f>
        <v/>
      </c>
      <c r="C30" s="88" t="str">
        <f>IF('Yearly O&amp;M Costs 1-10'!C31&lt;&gt;"", 'Yearly O&amp;M Costs 1-10'!C31, "")</f>
        <v/>
      </c>
      <c r="D30" s="90" t="str">
        <f>IF('Yearly O&amp;M Costs 1-10'!D31&lt;&gt;"", 'Yearly O&amp;M Costs 1-10'!D31, "")</f>
        <v/>
      </c>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9"/>
      <c r="B31" s="23"/>
      <c r="C31" s="23"/>
      <c r="D31" s="37" t="s">
        <v>55</v>
      </c>
      <c r="E31" s="28">
        <f>SUM(E8:E30)</f>
        <v>0</v>
      </c>
      <c r="F31" s="28">
        <f t="shared" ref="F31:N31" si="2">SUM(F8:F30)</f>
        <v>0</v>
      </c>
      <c r="G31" s="28">
        <f t="shared" si="2"/>
        <v>0</v>
      </c>
      <c r="H31" s="28">
        <f t="shared" si="2"/>
        <v>0</v>
      </c>
      <c r="I31" s="28">
        <f t="shared" si="2"/>
        <v>0</v>
      </c>
      <c r="J31" s="28">
        <f t="shared" si="2"/>
        <v>0</v>
      </c>
      <c r="K31" s="28">
        <f t="shared" si="2"/>
        <v>0</v>
      </c>
      <c r="L31" s="28">
        <f t="shared" si="2"/>
        <v>0</v>
      </c>
      <c r="M31" s="28">
        <f t="shared" si="2"/>
        <v>0</v>
      </c>
      <c r="N31" s="28">
        <f t="shared" si="2"/>
        <v>0</v>
      </c>
    </row>
    <row r="32" spans="1:14" x14ac:dyDescent="0.3">
      <c r="M32" s="2" t="s">
        <v>56</v>
      </c>
      <c r="N32" s="28">
        <f>'Yearly O&amp;M Costs 1-10'!E32+'Yearly O&amp;M Costs 1-10'!F32+'Yearly O&amp;M Costs 1-10'!G32+'Yearly O&amp;M Costs 1-10'!H32+'Yearly O&amp;M Costs 1-10'!I32+'Yearly O&amp;M Costs 1-10'!J32+'Yearly O&amp;M Costs 1-10'!K32+'Yearly O&amp;M Costs 1-10'!L32+'Yearly O&amp;M Costs 1-10'!M32+'Yearly O&amp;M Costs 1-10'!N32+'Yearly O&amp;M Costs 11-20'!E31+'Yearly O&amp;M Costs 11-20'!F31+'Yearly O&amp;M Costs 11-20'!G31+'Yearly O&amp;M Costs 11-20'!H31+'Yearly O&amp;M Costs 11-20'!I31+'Yearly O&amp;M Costs 11-20'!J31+'Yearly O&amp;M Costs 11-20'!K31+'Yearly O&amp;M Costs 11-20'!L31+'Yearly O&amp;M Costs 11-20'!M31+'Yearly O&amp;M Costs 11-20'!N31</f>
        <v>0</v>
      </c>
    </row>
    <row r="34" spans="1:2" hidden="1" x14ac:dyDescent="0.3">
      <c r="A34" s="6" t="s">
        <v>7</v>
      </c>
      <c r="B34" s="33">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pane xSplit="4" ySplit="8" topLeftCell="U9" activePane="bottomRight" state="frozen"/>
      <selection pane="topRight" activeCell="E1" sqref="E1"/>
      <selection pane="bottomLeft" activeCell="A8" sqref="A8"/>
      <selection pane="bottomRight" activeCell="AB9" sqref="AB9"/>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t="str">
        <f>'Capital Costs'!B6</f>
        <v>No Action</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79" t="s">
        <v>4</v>
      </c>
      <c r="B8" s="77" t="s">
        <v>0</v>
      </c>
      <c r="C8" s="77" t="s">
        <v>5</v>
      </c>
      <c r="D8" s="77" t="s">
        <v>1</v>
      </c>
      <c r="E8" s="54" t="s">
        <v>38</v>
      </c>
      <c r="F8" s="54" t="s">
        <v>39</v>
      </c>
      <c r="G8" s="54" t="s">
        <v>40</v>
      </c>
      <c r="H8" s="54" t="s">
        <v>41</v>
      </c>
      <c r="I8" s="77">
        <v>1</v>
      </c>
      <c r="J8" s="77">
        <v>2</v>
      </c>
      <c r="K8" s="77">
        <v>3</v>
      </c>
      <c r="L8" s="77">
        <v>4</v>
      </c>
      <c r="M8" s="77">
        <v>5</v>
      </c>
      <c r="N8" s="77">
        <v>6</v>
      </c>
      <c r="O8" s="77">
        <v>7</v>
      </c>
      <c r="P8" s="77">
        <v>8</v>
      </c>
      <c r="Q8" s="77">
        <v>9</v>
      </c>
      <c r="R8" s="77">
        <v>10</v>
      </c>
      <c r="S8" s="77">
        <v>11</v>
      </c>
      <c r="T8" s="77">
        <v>12</v>
      </c>
      <c r="U8" s="77">
        <v>13</v>
      </c>
      <c r="V8" s="77">
        <v>14</v>
      </c>
      <c r="W8" s="77">
        <v>15</v>
      </c>
      <c r="X8" s="77">
        <v>16</v>
      </c>
      <c r="Y8" s="77">
        <v>17</v>
      </c>
      <c r="Z8" s="77">
        <v>18</v>
      </c>
      <c r="AA8" s="77">
        <v>19</v>
      </c>
      <c r="AB8" s="78">
        <v>20</v>
      </c>
    </row>
    <row r="9" spans="1:28" x14ac:dyDescent="0.3">
      <c r="A9" s="131"/>
      <c r="B9" s="132"/>
      <c r="C9" s="131"/>
      <c r="D9" s="133"/>
      <c r="E9" s="134"/>
      <c r="F9" s="134"/>
      <c r="G9" s="134"/>
      <c r="H9" s="134"/>
      <c r="I9" s="129"/>
      <c r="J9" s="129"/>
      <c r="K9" s="129"/>
      <c r="L9" s="129"/>
      <c r="M9" s="129"/>
      <c r="N9" s="129"/>
      <c r="O9" s="129"/>
      <c r="P9" s="129"/>
      <c r="Q9" s="129"/>
      <c r="R9" s="129"/>
      <c r="S9" s="129"/>
      <c r="T9" s="129"/>
      <c r="U9" s="129"/>
      <c r="V9" s="129"/>
      <c r="W9" s="129"/>
      <c r="X9" s="129"/>
      <c r="Y9" s="129"/>
      <c r="Z9" s="129"/>
      <c r="AA9" s="129"/>
      <c r="AB9" s="130"/>
    </row>
    <row r="10" spans="1:28" x14ac:dyDescent="0.3">
      <c r="A10" s="131"/>
      <c r="B10" s="132"/>
      <c r="C10" s="131"/>
      <c r="D10" s="133"/>
      <c r="E10" s="134"/>
      <c r="F10" s="134"/>
      <c r="G10" s="134"/>
      <c r="H10" s="134"/>
      <c r="I10" s="129"/>
      <c r="J10" s="129"/>
      <c r="K10" s="129"/>
      <c r="L10" s="129"/>
      <c r="M10" s="129"/>
      <c r="N10" s="129"/>
      <c r="O10" s="129"/>
      <c r="P10" s="129"/>
      <c r="Q10" s="129"/>
      <c r="R10" s="129"/>
      <c r="S10" s="129"/>
      <c r="T10" s="129"/>
      <c r="U10" s="129"/>
      <c r="V10" s="129"/>
      <c r="W10" s="129"/>
      <c r="X10" s="129"/>
      <c r="Y10" s="129"/>
      <c r="Z10" s="129"/>
      <c r="AA10" s="129"/>
      <c r="AB10" s="130"/>
    </row>
    <row r="11" spans="1:28" x14ac:dyDescent="0.3">
      <c r="A11" s="131"/>
      <c r="B11" s="132"/>
      <c r="C11" s="131"/>
      <c r="D11" s="133"/>
      <c r="E11" s="134"/>
      <c r="F11" s="134"/>
      <c r="G11" s="134"/>
      <c r="H11" s="134"/>
      <c r="I11" s="129"/>
      <c r="J11" s="129"/>
      <c r="K11" s="129"/>
      <c r="L11" s="129"/>
      <c r="M11" s="129"/>
      <c r="N11" s="129"/>
      <c r="O11" s="129"/>
      <c r="P11" s="129"/>
      <c r="Q11" s="129"/>
      <c r="R11" s="129"/>
      <c r="S11" s="129"/>
      <c r="T11" s="129"/>
      <c r="U11" s="129"/>
      <c r="V11" s="129"/>
      <c r="W11" s="129"/>
      <c r="X11" s="129"/>
      <c r="Y11" s="129"/>
      <c r="Z11" s="129"/>
      <c r="AA11" s="129"/>
      <c r="AB11" s="130"/>
    </row>
    <row r="12" spans="1:28" x14ac:dyDescent="0.3">
      <c r="A12" s="131"/>
      <c r="B12" s="135"/>
      <c r="C12" s="131"/>
      <c r="D12" s="133"/>
      <c r="E12" s="134"/>
      <c r="F12" s="134"/>
      <c r="G12" s="134"/>
      <c r="H12" s="134"/>
      <c r="I12" s="129"/>
      <c r="J12" s="129"/>
      <c r="K12" s="129"/>
      <c r="L12" s="129"/>
      <c r="M12" s="129"/>
      <c r="N12" s="129"/>
      <c r="O12" s="129"/>
      <c r="P12" s="129"/>
      <c r="Q12" s="129"/>
      <c r="R12" s="129"/>
      <c r="S12" s="129"/>
      <c r="T12" s="129"/>
      <c r="U12" s="129"/>
      <c r="V12" s="129"/>
      <c r="W12" s="129"/>
      <c r="X12" s="129"/>
      <c r="Y12" s="129"/>
      <c r="Z12" s="129"/>
      <c r="AA12" s="129"/>
      <c r="AB12" s="130"/>
    </row>
    <row r="13" spans="1:28" x14ac:dyDescent="0.3">
      <c r="A13" s="131"/>
      <c r="B13" s="132"/>
      <c r="C13" s="131"/>
      <c r="D13" s="133"/>
      <c r="E13" s="134"/>
      <c r="F13" s="134"/>
      <c r="G13" s="134"/>
      <c r="H13" s="134"/>
      <c r="I13" s="129"/>
      <c r="J13" s="129"/>
      <c r="K13" s="129"/>
      <c r="L13" s="129"/>
      <c r="M13" s="129"/>
      <c r="N13" s="129"/>
      <c r="O13" s="129"/>
      <c r="P13" s="129"/>
      <c r="Q13" s="129"/>
      <c r="R13" s="129"/>
      <c r="S13" s="129"/>
      <c r="T13" s="129"/>
      <c r="U13" s="129"/>
      <c r="V13" s="129"/>
      <c r="W13" s="129"/>
      <c r="X13" s="129"/>
      <c r="Y13" s="129"/>
      <c r="Z13" s="129"/>
      <c r="AA13" s="129"/>
      <c r="AB13" s="130"/>
    </row>
    <row r="14" spans="1:28" x14ac:dyDescent="0.3">
      <c r="A14" s="131"/>
      <c r="B14" s="132"/>
      <c r="C14" s="131"/>
      <c r="D14" s="133"/>
      <c r="E14" s="134"/>
      <c r="F14" s="134"/>
      <c r="G14" s="134"/>
      <c r="H14" s="134"/>
      <c r="I14" s="129"/>
      <c r="J14" s="129"/>
      <c r="K14" s="129"/>
      <c r="L14" s="129"/>
      <c r="M14" s="129"/>
      <c r="N14" s="129"/>
      <c r="O14" s="129"/>
      <c r="P14" s="129"/>
      <c r="Q14" s="129"/>
      <c r="R14" s="129"/>
      <c r="S14" s="129"/>
      <c r="T14" s="129"/>
      <c r="U14" s="129"/>
      <c r="V14" s="129"/>
      <c r="W14" s="129"/>
      <c r="X14" s="129"/>
      <c r="Y14" s="129"/>
      <c r="Z14" s="129"/>
      <c r="AA14" s="129"/>
      <c r="AB14" s="130"/>
    </row>
    <row r="15" spans="1:28" x14ac:dyDescent="0.3">
      <c r="A15" s="131"/>
      <c r="B15" s="132"/>
      <c r="C15" s="131"/>
      <c r="D15" s="133"/>
      <c r="E15" s="134"/>
      <c r="F15" s="134"/>
      <c r="G15" s="134"/>
      <c r="H15" s="134"/>
      <c r="I15" s="129"/>
      <c r="J15" s="129"/>
      <c r="K15" s="129"/>
      <c r="L15" s="129"/>
      <c r="M15" s="129"/>
      <c r="N15" s="129"/>
      <c r="O15" s="129"/>
      <c r="P15" s="129"/>
      <c r="Q15" s="129"/>
      <c r="R15" s="129"/>
      <c r="S15" s="129"/>
      <c r="T15" s="129"/>
      <c r="U15" s="129"/>
      <c r="V15" s="129"/>
      <c r="W15" s="129"/>
      <c r="X15" s="129"/>
      <c r="Y15" s="129"/>
      <c r="Z15" s="129"/>
      <c r="AA15" s="129"/>
      <c r="AB15" s="130"/>
    </row>
    <row r="16" spans="1:28" x14ac:dyDescent="0.3">
      <c r="A16" s="131"/>
      <c r="B16" s="132"/>
      <c r="C16" s="131"/>
      <c r="D16" s="133"/>
      <c r="E16" s="134"/>
      <c r="F16" s="134"/>
      <c r="G16" s="134"/>
      <c r="H16" s="134"/>
      <c r="I16" s="129"/>
      <c r="J16" s="129"/>
      <c r="K16" s="129"/>
      <c r="L16" s="129"/>
      <c r="M16" s="129"/>
      <c r="N16" s="129"/>
      <c r="O16" s="129"/>
      <c r="P16" s="129"/>
      <c r="Q16" s="129"/>
      <c r="R16" s="129"/>
      <c r="S16" s="129"/>
      <c r="T16" s="129"/>
      <c r="U16" s="129"/>
      <c r="V16" s="129"/>
      <c r="W16" s="129"/>
      <c r="X16" s="129"/>
      <c r="Y16" s="129"/>
      <c r="Z16" s="129"/>
      <c r="AA16" s="129"/>
      <c r="AB16" s="130"/>
    </row>
    <row r="17" spans="1:28" x14ac:dyDescent="0.3">
      <c r="A17" s="131"/>
      <c r="B17" s="132"/>
      <c r="C17" s="131"/>
      <c r="D17" s="133"/>
      <c r="E17" s="134"/>
      <c r="F17" s="134"/>
      <c r="G17" s="134"/>
      <c r="H17" s="134"/>
      <c r="I17" s="129"/>
      <c r="J17" s="129"/>
      <c r="K17" s="129"/>
      <c r="L17" s="129"/>
      <c r="M17" s="129"/>
      <c r="N17" s="129"/>
      <c r="O17" s="129"/>
      <c r="P17" s="129"/>
      <c r="Q17" s="129"/>
      <c r="R17" s="129"/>
      <c r="S17" s="129"/>
      <c r="T17" s="129"/>
      <c r="U17" s="129"/>
      <c r="V17" s="129"/>
      <c r="W17" s="129"/>
      <c r="X17" s="129"/>
      <c r="Y17" s="129"/>
      <c r="Z17" s="129"/>
      <c r="AA17" s="129"/>
      <c r="AB17" s="130"/>
    </row>
    <row r="18" spans="1:28" x14ac:dyDescent="0.3">
      <c r="A18" s="131"/>
      <c r="B18" s="132"/>
      <c r="C18" s="131"/>
      <c r="D18" s="133"/>
      <c r="E18" s="134"/>
      <c r="F18" s="134"/>
      <c r="G18" s="134"/>
      <c r="H18" s="134"/>
      <c r="I18" s="129"/>
      <c r="J18" s="129"/>
      <c r="K18" s="129"/>
      <c r="L18" s="129"/>
      <c r="M18" s="129"/>
      <c r="N18" s="129"/>
      <c r="O18" s="129"/>
      <c r="P18" s="129"/>
      <c r="Q18" s="129"/>
      <c r="R18" s="129"/>
      <c r="S18" s="129"/>
      <c r="T18" s="129"/>
      <c r="U18" s="129"/>
      <c r="V18" s="129"/>
      <c r="W18" s="129"/>
      <c r="X18" s="129"/>
      <c r="Y18" s="129"/>
      <c r="Z18" s="129"/>
      <c r="AA18" s="129"/>
      <c r="AB18" s="130"/>
    </row>
    <row r="19" spans="1:28" x14ac:dyDescent="0.3">
      <c r="A19" s="131"/>
      <c r="B19" s="132"/>
      <c r="C19" s="131"/>
      <c r="D19" s="133"/>
      <c r="E19" s="134"/>
      <c r="F19" s="134"/>
      <c r="G19" s="134"/>
      <c r="H19" s="134"/>
      <c r="I19" s="129"/>
      <c r="J19" s="129"/>
      <c r="K19" s="129"/>
      <c r="L19" s="129"/>
      <c r="M19" s="129"/>
      <c r="N19" s="129"/>
      <c r="O19" s="129"/>
      <c r="P19" s="129"/>
      <c r="Q19" s="129"/>
      <c r="R19" s="129"/>
      <c r="S19" s="129"/>
      <c r="T19" s="129"/>
      <c r="U19" s="129"/>
      <c r="V19" s="129"/>
      <c r="W19" s="129"/>
      <c r="X19" s="129"/>
      <c r="Y19" s="129"/>
      <c r="Z19" s="129"/>
      <c r="AA19" s="129"/>
      <c r="AB19" s="130"/>
    </row>
    <row r="20" spans="1:28" x14ac:dyDescent="0.3">
      <c r="A20" s="131"/>
      <c r="B20" s="132"/>
      <c r="C20" s="131"/>
      <c r="D20" s="133"/>
      <c r="E20" s="134"/>
      <c r="F20" s="134"/>
      <c r="G20" s="134"/>
      <c r="H20" s="134"/>
      <c r="I20" s="129"/>
      <c r="J20" s="129"/>
      <c r="K20" s="129"/>
      <c r="L20" s="129"/>
      <c r="M20" s="129"/>
      <c r="N20" s="129"/>
      <c r="O20" s="129"/>
      <c r="P20" s="129"/>
      <c r="Q20" s="129"/>
      <c r="R20" s="129"/>
      <c r="S20" s="129"/>
      <c r="T20" s="129"/>
      <c r="U20" s="129"/>
      <c r="V20" s="129"/>
      <c r="W20" s="129"/>
      <c r="X20" s="129"/>
      <c r="Y20" s="129"/>
      <c r="Z20" s="129"/>
      <c r="AA20" s="129"/>
      <c r="AB20" s="130"/>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F29" sqref="F29"/>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146</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Input!B6</f>
        <v>0</v>
      </c>
      <c r="B4" s="165"/>
      <c r="C4" s="165"/>
      <c r="D4" s="165"/>
      <c r="E4" s="165"/>
      <c r="F4" s="165"/>
      <c r="G4" s="165"/>
      <c r="H4" s="165"/>
      <c r="I4" s="165"/>
      <c r="J4" s="165"/>
      <c r="K4" s="165"/>
      <c r="L4" s="165"/>
      <c r="M4" s="165"/>
      <c r="N4" s="166"/>
    </row>
    <row r="5" spans="1:14" x14ac:dyDescent="0.3">
      <c r="A5" s="74" t="str">
        <f>'Yearly O&amp;M Costs 1-10'!A6</f>
        <v>Current Inflation Rate Based on Municipal Cost Index:</v>
      </c>
      <c r="B5" s="93">
        <f>'Yearly O&amp;M Costs 1-10'!B6</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IF('Inter O&amp;M Entry'!A9&lt;&gt;"", 'Inter O&amp;M Entry'!A9, "")</f>
        <v/>
      </c>
      <c r="B8" s="35" t="str">
        <f>IF('Inter O&amp;M Entry'!B9&lt;&gt;"", 'Inter O&amp;M Entry'!B9, "")</f>
        <v/>
      </c>
      <c r="C8" s="31" t="str">
        <f>IF('Inter O&amp;M Entry'!C9&lt;&gt;"", 'Inter O&amp;M Entry'!C9, "")</f>
        <v/>
      </c>
      <c r="D8" s="96" t="str">
        <f>IF('Inter O&amp;M Entry'!D9&lt;&gt;"", 'Inter O&amp;M Entry'!D9, "")</f>
        <v/>
      </c>
      <c r="E8" s="35" t="str">
        <f>IF($A8&lt;&gt;"", (IF('Inter O&amp;M Entry'!I9="Y", ((($B8*$D8)*((1+$B$5)^E$7))*(1/((1+$N$5)^E$7))), 0)), "")</f>
        <v/>
      </c>
      <c r="F8" s="35" t="str">
        <f>IF($A8&lt;&gt;"", (IF('Inter O&amp;M Entry'!J9="Y", ((($B8*$D8)*((1+$B$5)^F$7))*(1/((1+$N$5)^F$7))), 0)), "")</f>
        <v/>
      </c>
      <c r="G8" s="35" t="str">
        <f>IF($A8&lt;&gt;"", (IF('Inter O&amp;M Entry'!K9="Y", ((($B8*$D8)*((1+$B$5)^G$7))*(1/((1+$N$5)^G$7))), 0)), "")</f>
        <v/>
      </c>
      <c r="H8" s="35" t="str">
        <f>IF($A8&lt;&gt;"", (IF('Inter O&amp;M Entry'!L9="Y", ((($B8*$D8)*((1+$B$5)^H$7))*(1/((1+$N$5)^H$7))), 0)), "")</f>
        <v/>
      </c>
      <c r="I8" s="35" t="str">
        <f>IF($A8&lt;&gt;"", (IF('Inter O&amp;M Entry'!M9="Y", ((($B8*$D8)*((1+$B$5)^I$7))*(1/((1+$N$5)^I$7))), 0)), "")</f>
        <v/>
      </c>
      <c r="J8" s="35" t="str">
        <f>IF($A8&lt;&gt;"", (IF('Inter O&amp;M Entry'!N9="Y", ((($B8*$D8)*((1+$B$5)^J$7))*(1/((1+$N$5)^J$7))), 0)), "")</f>
        <v/>
      </c>
      <c r="K8" s="35" t="str">
        <f>IF($A8&lt;&gt;"", (IF('Inter O&amp;M Entry'!O9="Y", ((($B8*$D8)*((1+$B$5)^K$7))*(1/((1+$N$5)^K$7))), 0)), "")</f>
        <v/>
      </c>
      <c r="L8" s="35" t="str">
        <f>IF($A8&lt;&gt;"", (IF('Inter O&amp;M Entry'!P9="Y", ((($B8*$D8)*((1+$B$5)^L$7))*(1/((1+$N$5)^L$7))), 0)), "")</f>
        <v/>
      </c>
      <c r="M8" s="35" t="str">
        <f>IF($A8&lt;&gt;"", (IF('Inter O&amp;M Entry'!Q9="Y", ((($B8*$D8)*((1+$B$5)^M$7))*(1/((1+$N$5)^M$7))), 0)), "")</f>
        <v/>
      </c>
      <c r="N8" s="35" t="str">
        <f>IF($A8&lt;&gt;"", (IF('Inter O&amp;M Entry'!R9="Y", ((($B8*$D8)*((1+$B$5)^N$7))*(1/((1+$N$5)^N$7))), 0)), "")</f>
        <v/>
      </c>
    </row>
    <row r="9" spans="1:14" x14ac:dyDescent="0.3">
      <c r="A9" s="31" t="str">
        <f>IF('Inter O&amp;M Entry'!A10&lt;&gt;"", 'Inter O&amp;M Entry'!A10, "")</f>
        <v/>
      </c>
      <c r="B9" s="35" t="str">
        <f>IF('Inter O&amp;M Entry'!B10&lt;&gt;"", 'Inter O&amp;M Entry'!B10, "")</f>
        <v/>
      </c>
      <c r="C9" s="31" t="str">
        <f>IF('Inter O&amp;M Entry'!C10&lt;&gt;"", 'Inter O&amp;M Entry'!C10, "")</f>
        <v/>
      </c>
      <c r="D9" s="96" t="str">
        <f>IF('Inter O&amp;M Entry'!D10&lt;&gt;"", 'Inter O&amp;M Entry'!D10, "")</f>
        <v/>
      </c>
      <c r="E9" s="35" t="str">
        <f>IF($A9&lt;&gt;"", (IF('Inter O&amp;M Entry'!I10="Y", ((($B9*$D9)*((1+$B$5)^E$7))*(1/((1+$N$5)^E$7))), 0)), "")</f>
        <v/>
      </c>
      <c r="F9" s="35" t="str">
        <f>IF($A9&lt;&gt;"", (IF('Inter O&amp;M Entry'!J10="Y", ((($B9*$D9)*((1+$B$5)^F$7))*(1/((1+$N$5)^F$7))), 0)), "")</f>
        <v/>
      </c>
      <c r="G9" s="35" t="str">
        <f>IF($A9&lt;&gt;"", (IF('Inter O&amp;M Entry'!K10="Y", ((($B9*$D9)*((1+$B$5)^G$7))*(1/((1+$N$5)^G$7))), 0)), "")</f>
        <v/>
      </c>
      <c r="H9" s="35" t="str">
        <f>IF($A9&lt;&gt;"", (IF('Inter O&amp;M Entry'!L10="Y", ((($B9*$D9)*((1+$B$5)^H$7))*(1/((1+$N$5)^H$7))), 0)), "")</f>
        <v/>
      </c>
      <c r="I9" s="35" t="str">
        <f>IF($A9&lt;&gt;"", (IF('Inter O&amp;M Entry'!M10="Y", ((($B9*$D9)*((1+$B$5)^I$7))*(1/((1+$N$5)^I$7))), 0)), "")</f>
        <v/>
      </c>
      <c r="J9" s="35" t="str">
        <f>IF($A9&lt;&gt;"", (IF('Inter O&amp;M Entry'!N10="Y", ((($B9*$D9)*((1+$B$5)^J$7))*(1/((1+$N$5)^J$7))), 0)), "")</f>
        <v/>
      </c>
      <c r="K9" s="35" t="str">
        <f>IF($A9&lt;&gt;"", (IF('Inter O&amp;M Entry'!O10="Y", ((($B9*$D9)*((1+$B$5)^K$7))*(1/((1+$N$5)^K$7))), 0)), "")</f>
        <v/>
      </c>
      <c r="L9" s="35" t="str">
        <f>IF($A9&lt;&gt;"", (IF('Inter O&amp;M Entry'!P10="Y", ((($B9*$D9)*((1+$B$5)^L$7))*(1/((1+$N$5)^L$7))), 0)), "")</f>
        <v/>
      </c>
      <c r="M9" s="35" t="str">
        <f>IF($A9&lt;&gt;"", (IF('Inter O&amp;M Entry'!Q10="Y", ((($B9*$D9)*((1+$B$5)^M$7))*(1/((1+$N$5)^M$7))), 0)), "")</f>
        <v/>
      </c>
      <c r="N9" s="35" t="str">
        <f>IF($A9&lt;&gt;"", (IF('Inter O&amp;M Entry'!R10="Y", ((($B9*$D9)*((1+$B$5)^N$7))*(1/((1+$N$5)^N$7))), 0)), "")</f>
        <v/>
      </c>
    </row>
    <row r="10" spans="1:14" x14ac:dyDescent="0.3">
      <c r="A10" s="31" t="str">
        <f>IF('Inter O&amp;M Entry'!A11&lt;&gt;"", 'Inter O&amp;M Entry'!A11, "")</f>
        <v/>
      </c>
      <c r="B10" s="35" t="str">
        <f>IF('Inter O&amp;M Entry'!B11&lt;&gt;"", 'Inter O&amp;M Entry'!B11, "")</f>
        <v/>
      </c>
      <c r="C10" s="31" t="str">
        <f>IF('Inter O&amp;M Entry'!C11&lt;&gt;"", 'Inter O&amp;M Entry'!C11, "")</f>
        <v/>
      </c>
      <c r="D10" s="96" t="str">
        <f>IF('Inter O&amp;M Entry'!D11&lt;&gt;"", 'Inter O&amp;M Entry'!D11, "")</f>
        <v/>
      </c>
      <c r="E10" s="35" t="str">
        <f>IF($A10&lt;&gt;"", (IF('Inter O&amp;M Entry'!I11="Y", ((($B10*$D10)*((1+$B$5)^E$7))*(1/((1+$N$5)^E$7))), 0)), "")</f>
        <v/>
      </c>
      <c r="F10" s="35" t="str">
        <f>IF($A10&lt;&gt;"", (IF('Inter O&amp;M Entry'!J11="Y", ((($B10*$D10)*((1+$B$5)^F$7))*(1/((1+$N$5)^F$7))), 0)), "")</f>
        <v/>
      </c>
      <c r="G10" s="35" t="str">
        <f>IF($A10&lt;&gt;"", (IF('Inter O&amp;M Entry'!K11="Y", ((($B10*$D10)*((1+$B$5)^G$7))*(1/((1+$N$5)^G$7))), 0)), "")</f>
        <v/>
      </c>
      <c r="H10" s="35" t="str">
        <f>IF($A10&lt;&gt;"", (IF('Inter O&amp;M Entry'!L11="Y", ((($B10*$D10)*((1+$B$5)^H$7))*(1/((1+$N$5)^H$7))), 0)), "")</f>
        <v/>
      </c>
      <c r="I10" s="35" t="str">
        <f>IF($A10&lt;&gt;"", (IF('Inter O&amp;M Entry'!M11="Y", ((($B10*$D10)*((1+$B$5)^I$7))*(1/((1+$N$5)^I$7))), 0)), "")</f>
        <v/>
      </c>
      <c r="J10" s="35" t="str">
        <f>IF($A10&lt;&gt;"", (IF('Inter O&amp;M Entry'!N11="Y", ((($B10*$D10)*((1+$B$5)^J$7))*(1/((1+$N$5)^J$7))), 0)), "")</f>
        <v/>
      </c>
      <c r="K10" s="35" t="str">
        <f>IF($A10&lt;&gt;"", (IF('Inter O&amp;M Entry'!O11="Y", ((($B10*$D10)*((1+$B$5)^K$7))*(1/((1+$N$5)^K$7))), 0)), "")</f>
        <v/>
      </c>
      <c r="L10" s="35" t="str">
        <f>IF($A10&lt;&gt;"", (IF('Inter O&amp;M Entry'!P11="Y", ((($B10*$D10)*((1+$B$5)^L$7))*(1/((1+$N$5)^L$7))), 0)), "")</f>
        <v/>
      </c>
      <c r="M10" s="35" t="str">
        <f>IF($A10&lt;&gt;"", (IF('Inter O&amp;M Entry'!Q11="Y", ((($B10*$D10)*((1+$B$5)^M$7))*(1/((1+$N$5)^M$7))), 0)), "")</f>
        <v/>
      </c>
      <c r="N10" s="35" t="str">
        <f>IF($A10&lt;&gt;"", (IF('Inter O&amp;M Entry'!R11="Y", ((($B10*$D10)*((1+$B$5)^N$7))*(1/((1+$N$5)^N$7))), 0)), "")</f>
        <v/>
      </c>
    </row>
    <row r="11" spans="1:14" x14ac:dyDescent="0.3">
      <c r="A11" s="31" t="str">
        <f>IF('Inter O&amp;M Entry'!A12&lt;&gt;"", 'Inter O&amp;M Entry'!A12, "")</f>
        <v/>
      </c>
      <c r="B11" s="35" t="str">
        <f>IF('Inter O&amp;M Entry'!B12&lt;&gt;"", 'Inter O&amp;M Entry'!B12, "")</f>
        <v/>
      </c>
      <c r="C11" s="31" t="str">
        <f>IF('Inter O&amp;M Entry'!C12&lt;&gt;"", 'Inter O&amp;M Entry'!C12, "")</f>
        <v/>
      </c>
      <c r="D11" s="96" t="str">
        <f>IF('Inter O&amp;M Entry'!D12&lt;&gt;"", 'Inter O&amp;M Entry'!D12, "")</f>
        <v/>
      </c>
      <c r="E11" s="35" t="str">
        <f>IF($A11&lt;&gt;"", (IF('Inter O&amp;M Entry'!I12="Y", ((($B11*$D11)*((1+$B$5)^E$7))*(1/((1+$N$5)^E$7))), 0)), "")</f>
        <v/>
      </c>
      <c r="F11" s="35" t="str">
        <f>IF($A11&lt;&gt;"", (IF('Inter O&amp;M Entry'!J12="Y", ((($B11*$D11)*((1+$B$5)^F$7))*(1/((1+$N$5)^F$7))), 0)), "")</f>
        <v/>
      </c>
      <c r="G11" s="35" t="str">
        <f>IF($A11&lt;&gt;"", (IF('Inter O&amp;M Entry'!K12="Y", ((($B11*$D11)*((1+$B$5)^G$7))*(1/((1+$N$5)^G$7))), 0)), "")</f>
        <v/>
      </c>
      <c r="H11" s="35" t="str">
        <f>IF($A11&lt;&gt;"", (IF('Inter O&amp;M Entry'!L12="Y", ((($B11*$D11)*((1+$B$5)^H$7))*(1/((1+$N$5)^H$7))), 0)), "")</f>
        <v/>
      </c>
      <c r="I11" s="35" t="str">
        <f>IF($A11&lt;&gt;"", (IF('Inter O&amp;M Entry'!M12="Y", ((($B11*$D11)*((1+$B$5)^I$7))*(1/((1+$N$5)^I$7))), 0)), "")</f>
        <v/>
      </c>
      <c r="J11" s="35" t="str">
        <f>IF($A11&lt;&gt;"", (IF('Inter O&amp;M Entry'!N12="Y", ((($B11*$D11)*((1+$B$5)^J$7))*(1/((1+$N$5)^J$7))), 0)), "")</f>
        <v/>
      </c>
      <c r="K11" s="35" t="str">
        <f>IF($A11&lt;&gt;"", (IF('Inter O&amp;M Entry'!O12="Y", ((($B11*$D11)*((1+$B$5)^K$7))*(1/((1+$N$5)^K$7))), 0)), "")</f>
        <v/>
      </c>
      <c r="L11" s="35" t="str">
        <f>IF($A11&lt;&gt;"", (IF('Inter O&amp;M Entry'!P12="Y", ((($B11*$D11)*((1+$B$5)^L$7))*(1/((1+$N$5)^L$7))), 0)), "")</f>
        <v/>
      </c>
      <c r="M11" s="35" t="str">
        <f>IF($A11&lt;&gt;"", (IF('Inter O&amp;M Entry'!Q12="Y", ((($B11*$D11)*((1+$B$5)^M$7))*(1/((1+$N$5)^M$7))), 0)), "")</f>
        <v/>
      </c>
      <c r="N11" s="35" t="str">
        <f>IF($A11&lt;&gt;"", (IF('Inter O&amp;M Entry'!R12="Y", ((($B11*$D11)*((1+$B$5)^N$7))*(1/((1+$N$5)^N$7))), 0)), "")</f>
        <v/>
      </c>
    </row>
    <row r="12" spans="1:14" x14ac:dyDescent="0.3">
      <c r="A12" s="31" t="str">
        <f>IF('Inter O&amp;M Entry'!A13&lt;&gt;"", 'Inter O&amp;M Entry'!A13, "")</f>
        <v/>
      </c>
      <c r="B12" s="35" t="str">
        <f>IF('Inter O&amp;M Entry'!B13&lt;&gt;"", 'Inter O&amp;M Entry'!B13, "")</f>
        <v/>
      </c>
      <c r="C12" s="31" t="str">
        <f>IF('Inter O&amp;M Entry'!C13&lt;&gt;"", 'Inter O&amp;M Entry'!C13, "")</f>
        <v/>
      </c>
      <c r="D12" s="96" t="str">
        <f>IF('Inter O&amp;M Entry'!D13&lt;&gt;"", 'Inter O&amp;M Entry'!D13, "")</f>
        <v/>
      </c>
      <c r="E12" s="35" t="str">
        <f>IF($A12&lt;&gt;"", (IF('Inter O&amp;M Entry'!I13="Y", ((($B12*$D12)*((1+$B$5)^E$7))*(1/((1+$N$5)^E$7))), 0)), "")</f>
        <v/>
      </c>
      <c r="F12" s="35" t="str">
        <f>IF($A12&lt;&gt;"", (IF('Inter O&amp;M Entry'!J13="Y", ((($B12*$D12)*((1+$B$5)^F$7))*(1/((1+$N$5)^F$7))), 0)), "")</f>
        <v/>
      </c>
      <c r="G12" s="35" t="str">
        <f>IF($A12&lt;&gt;"", (IF('Inter O&amp;M Entry'!K13="Y", ((($B12*$D12)*((1+$B$5)^G$7))*(1/((1+$N$5)^G$7))), 0)), "")</f>
        <v/>
      </c>
      <c r="H12" s="35" t="str">
        <f>IF($A12&lt;&gt;"", (IF('Inter O&amp;M Entry'!L13="Y", ((($B12*$D12)*((1+$B$5)^H$7))*(1/((1+$N$5)^H$7))), 0)), "")</f>
        <v/>
      </c>
      <c r="I12" s="35" t="str">
        <f>IF($A12&lt;&gt;"", (IF('Inter O&amp;M Entry'!M13="Y", ((($B12*$D12)*((1+$B$5)^I$7))*(1/((1+$N$5)^I$7))), 0)), "")</f>
        <v/>
      </c>
      <c r="J12" s="35" t="str">
        <f>IF($A12&lt;&gt;"", (IF('Inter O&amp;M Entry'!N13="Y", ((($B12*$D12)*((1+$B$5)^J$7))*(1/((1+$N$5)^J$7))), 0)), "")</f>
        <v/>
      </c>
      <c r="K12" s="35" t="str">
        <f>IF($A12&lt;&gt;"", (IF('Inter O&amp;M Entry'!O13="Y", ((($B12*$D12)*((1+$B$5)^K$7))*(1/((1+$N$5)^K$7))), 0)), "")</f>
        <v/>
      </c>
      <c r="L12" s="35" t="str">
        <f>IF($A12&lt;&gt;"", (IF('Inter O&amp;M Entry'!P13="Y", ((($B12*$D12)*((1+$B$5)^L$7))*(1/((1+$N$5)^L$7))), 0)), "")</f>
        <v/>
      </c>
      <c r="M12" s="35" t="str">
        <f>IF($A12&lt;&gt;"", (IF('Inter O&amp;M Entry'!Q13="Y", ((($B12*$D12)*((1+$B$5)^M$7))*(1/((1+$N$5)^M$7))), 0)), "")</f>
        <v/>
      </c>
      <c r="N12" s="35" t="str">
        <f>IF($A12&lt;&gt;"", (IF('Inter O&amp;M Entry'!R13="Y", ((($B12*$D12)*((1+$B$5)^N$7))*(1/((1+$N$5)^N$7))), 0)), "")</f>
        <v/>
      </c>
    </row>
    <row r="13" spans="1:14" x14ac:dyDescent="0.3">
      <c r="A13" s="31" t="str">
        <f>IF('Inter O&amp;M Entry'!A14&lt;&gt;"", 'Inter O&amp;M Entry'!A14, "")</f>
        <v/>
      </c>
      <c r="B13" s="35" t="str">
        <f>IF('Inter O&amp;M Entry'!B14&lt;&gt;"", 'Inter O&amp;M Entry'!B14, "")</f>
        <v/>
      </c>
      <c r="C13" s="31" t="str">
        <f>IF('Inter O&amp;M Entry'!C14&lt;&gt;"", 'Inter O&amp;M Entry'!C14, "")</f>
        <v/>
      </c>
      <c r="D13" s="96" t="str">
        <f>IF('Inter O&amp;M Entry'!D14&lt;&gt;"", 'Inter O&amp;M Entry'!D14, "")</f>
        <v/>
      </c>
      <c r="E13" s="35" t="str">
        <f>IF($A13&lt;&gt;"", (IF('Inter O&amp;M Entry'!I14="Y", ((($B13*$D13)*((1+$B$5)^E$7))*(1/((1+$N$5)^E$7))), 0)), "")</f>
        <v/>
      </c>
      <c r="F13" s="35" t="str">
        <f>IF($A13&lt;&gt;"", (IF('Inter O&amp;M Entry'!J14="Y", ((($B13*$D13)*((1+$B$5)^F$7))*(1/((1+$N$5)^F$7))), 0)), "")</f>
        <v/>
      </c>
      <c r="G13" s="35" t="str">
        <f>IF($A13&lt;&gt;"", (IF('Inter O&amp;M Entry'!K14="Y", ((($B13*$D13)*((1+$B$5)^G$7))*(1/((1+$N$5)^G$7))), 0)), "")</f>
        <v/>
      </c>
      <c r="H13" s="35" t="str">
        <f>IF($A13&lt;&gt;"", (IF('Inter O&amp;M Entry'!L14="Y", ((($B13*$D13)*((1+$B$5)^H$7))*(1/((1+$N$5)^H$7))), 0)), "")</f>
        <v/>
      </c>
      <c r="I13" s="35" t="str">
        <f>IF($A13&lt;&gt;"", (IF('Inter O&amp;M Entry'!M14="Y", ((($B13*$D13)*((1+$B$5)^I$7))*(1/((1+$N$5)^I$7))), 0)), "")</f>
        <v/>
      </c>
      <c r="J13" s="35" t="str">
        <f>IF($A13&lt;&gt;"", (IF('Inter O&amp;M Entry'!N14="Y", ((($B13*$D13)*((1+$B$5)^J$7))*(1/((1+$N$5)^J$7))), 0)), "")</f>
        <v/>
      </c>
      <c r="K13" s="35" t="str">
        <f>IF($A13&lt;&gt;"", (IF('Inter O&amp;M Entry'!O14="Y", ((($B13*$D13)*((1+$B$5)^K$7))*(1/((1+$N$5)^K$7))), 0)), "")</f>
        <v/>
      </c>
      <c r="L13" s="35" t="str">
        <f>IF($A13&lt;&gt;"", (IF('Inter O&amp;M Entry'!P14="Y", ((($B13*$D13)*((1+$B$5)^L$7))*(1/((1+$N$5)^L$7))), 0)), "")</f>
        <v/>
      </c>
      <c r="M13" s="35" t="str">
        <f>IF($A13&lt;&gt;"", (IF('Inter O&amp;M Entry'!Q14="Y", ((($B13*$D13)*((1+$B$5)^M$7))*(1/((1+$N$5)^M$7))), 0)), "")</f>
        <v/>
      </c>
      <c r="N13" s="35" t="str">
        <f>IF($A13&lt;&gt;"", (IF('Inter O&amp;M Entry'!R14="Y", ((($B13*$D13)*((1+$B$5)^N$7))*(1/((1+$N$5)^N$7))), 0)), "")</f>
        <v/>
      </c>
    </row>
    <row r="14" spans="1:14" x14ac:dyDescent="0.3">
      <c r="A14" s="31" t="str">
        <f>IF('Inter O&amp;M Entry'!A15&lt;&gt;"", 'Inter O&amp;M Entry'!A15, "")</f>
        <v/>
      </c>
      <c r="B14" s="35" t="str">
        <f>IF('Inter O&amp;M Entry'!B15&lt;&gt;"", 'Inter O&amp;M Entry'!B15, "")</f>
        <v/>
      </c>
      <c r="C14" s="31" t="str">
        <f>IF('Inter O&amp;M Entry'!C15&lt;&gt;"", 'Inter O&amp;M Entry'!C15, "")</f>
        <v/>
      </c>
      <c r="D14" s="96" t="str">
        <f>IF('Inter O&amp;M Entry'!D15&lt;&gt;"", 'Inter O&amp;M Entry'!D15, "")</f>
        <v/>
      </c>
      <c r="E14" s="35" t="str">
        <f>IF($A14&lt;&gt;"", (IF('Inter O&amp;M Entry'!I15="Y", ((($B14*$D14)*((1+$B$5)^E$7))*(1/((1+$N$5)^E$7))), 0)), "")</f>
        <v/>
      </c>
      <c r="F14" s="35" t="str">
        <f>IF($A14&lt;&gt;"", (IF('Inter O&amp;M Entry'!J15="Y", ((($B14*$D14)*((1+$B$5)^F$7))*(1/((1+$N$5)^F$7))), 0)), "")</f>
        <v/>
      </c>
      <c r="G14" s="35" t="str">
        <f>IF($A14&lt;&gt;"", (IF('Inter O&amp;M Entry'!K15="Y", ((($B14*$D14)*((1+$B$5)^G$7))*(1/((1+$N$5)^G$7))), 0)), "")</f>
        <v/>
      </c>
      <c r="H14" s="35" t="str">
        <f>IF($A14&lt;&gt;"", (IF('Inter O&amp;M Entry'!L15="Y", ((($B14*$D14)*((1+$B$5)^H$7))*(1/((1+$N$5)^H$7))), 0)), "")</f>
        <v/>
      </c>
      <c r="I14" s="35" t="str">
        <f>IF($A14&lt;&gt;"", (IF('Inter O&amp;M Entry'!M15="Y", ((($B14*$D14)*((1+$B$5)^I$7))*(1/((1+$N$5)^I$7))), 0)), "")</f>
        <v/>
      </c>
      <c r="J14" s="35" t="str">
        <f>IF($A14&lt;&gt;"", (IF('Inter O&amp;M Entry'!N15="Y", ((($B14*$D14)*((1+$B$5)^J$7))*(1/((1+$N$5)^J$7))), 0)), "")</f>
        <v/>
      </c>
      <c r="K14" s="35" t="str">
        <f>IF($A14&lt;&gt;"", (IF('Inter O&amp;M Entry'!O15="Y", ((($B14*$D14)*((1+$B$5)^K$7))*(1/((1+$N$5)^K$7))), 0)), "")</f>
        <v/>
      </c>
      <c r="L14" s="35" t="str">
        <f>IF($A14&lt;&gt;"", (IF('Inter O&amp;M Entry'!P15="Y", ((($B14*$D14)*((1+$B$5)^L$7))*(1/((1+$N$5)^L$7))), 0)), "")</f>
        <v/>
      </c>
      <c r="M14" s="35" t="str">
        <f>IF($A14&lt;&gt;"", (IF('Inter O&amp;M Entry'!Q15="Y", ((($B14*$D14)*((1+$B$5)^M$7))*(1/((1+$N$5)^M$7))), 0)), "")</f>
        <v/>
      </c>
      <c r="N14" s="35" t="str">
        <f>IF($A14&lt;&gt;"", (IF('Inter O&amp;M Entry'!R15="Y", ((($B14*$D14)*((1+$B$5)^N$7))*(1/((1+$N$5)^N$7))), 0)), "")</f>
        <v/>
      </c>
    </row>
    <row r="15" spans="1:14" x14ac:dyDescent="0.3">
      <c r="A15" s="31" t="str">
        <f>IF('Inter O&amp;M Entry'!A16&lt;&gt;"", 'Inter O&amp;M Entry'!A16, "")</f>
        <v/>
      </c>
      <c r="B15" s="35" t="str">
        <f>IF('Inter O&amp;M Entry'!B16&lt;&gt;"", 'Inter O&amp;M Entry'!B16, "")</f>
        <v/>
      </c>
      <c r="C15" s="31" t="str">
        <f>IF('Inter O&amp;M Entry'!C16&lt;&gt;"", 'Inter O&amp;M Entry'!C16, "")</f>
        <v/>
      </c>
      <c r="D15" s="96" t="str">
        <f>IF('Inter O&amp;M Entry'!D16&lt;&gt;"", 'Inter O&amp;M Entry'!D16, "")</f>
        <v/>
      </c>
      <c r="E15" s="35" t="str">
        <f>IF($A15&lt;&gt;"", (IF('Inter O&amp;M Entry'!I16="Y", ((($B15*$D15)*((1+$B$5)^E$7))*(1/((1+$N$5)^E$7))), 0)), "")</f>
        <v/>
      </c>
      <c r="F15" s="35" t="str">
        <f>IF($A15&lt;&gt;"", (IF('Inter O&amp;M Entry'!J16="Y", ((($B15*$D15)*((1+$B$5)^F$7))*(1/((1+$N$5)^F$7))), 0)), "")</f>
        <v/>
      </c>
      <c r="G15" s="35" t="str">
        <f>IF($A15&lt;&gt;"", (IF('Inter O&amp;M Entry'!K16="Y", ((($B15*$D15)*((1+$B$5)^G$7))*(1/((1+$N$5)^G$7))), 0)), "")</f>
        <v/>
      </c>
      <c r="H15" s="35" t="str">
        <f>IF($A15&lt;&gt;"", (IF('Inter O&amp;M Entry'!L16="Y", ((($B15*$D15)*((1+$B$5)^H$7))*(1/((1+$N$5)^H$7))), 0)), "")</f>
        <v/>
      </c>
      <c r="I15" s="35" t="str">
        <f>IF($A15&lt;&gt;"", (IF('Inter O&amp;M Entry'!M16="Y", ((($B15*$D15)*((1+$B$5)^I$7))*(1/((1+$N$5)^I$7))), 0)), "")</f>
        <v/>
      </c>
      <c r="J15" s="35" t="str">
        <f>IF($A15&lt;&gt;"", (IF('Inter O&amp;M Entry'!N16="Y", ((($B15*$D15)*((1+$B$5)^J$7))*(1/((1+$N$5)^J$7))), 0)), "")</f>
        <v/>
      </c>
      <c r="K15" s="35" t="str">
        <f>IF($A15&lt;&gt;"", (IF('Inter O&amp;M Entry'!O16="Y", ((($B15*$D15)*((1+$B$5)^K$7))*(1/((1+$N$5)^K$7))), 0)), "")</f>
        <v/>
      </c>
      <c r="L15" s="35" t="str">
        <f>IF($A15&lt;&gt;"", (IF('Inter O&amp;M Entry'!P16="Y", ((($B15*$D15)*((1+$B$5)^L$7))*(1/((1+$N$5)^L$7))), 0)), "")</f>
        <v/>
      </c>
      <c r="M15" s="35" t="str">
        <f>IF($A15&lt;&gt;"", (IF('Inter O&amp;M Entry'!Q16="Y", ((($B15*$D15)*((1+$B$5)^M$7))*(1/((1+$N$5)^M$7))), 0)), "")</f>
        <v/>
      </c>
      <c r="N15" s="35" t="str">
        <f>IF($A15&lt;&gt;"", (IF('Inter O&amp;M Entry'!R16="Y", ((($B15*$D15)*((1+$B$5)^N$7))*(1/((1+$N$5)^N$7))), 0)), "")</f>
        <v/>
      </c>
    </row>
    <row r="16" spans="1:14" x14ac:dyDescent="0.3">
      <c r="A16" s="31" t="str">
        <f>IF('Inter O&amp;M Entry'!A17&lt;&gt;"", 'Inter O&amp;M Entry'!A17, "")</f>
        <v/>
      </c>
      <c r="B16" s="35" t="str">
        <f>IF('Inter O&amp;M Entry'!B17&lt;&gt;"", 'Inter O&amp;M Entry'!B17, "")</f>
        <v/>
      </c>
      <c r="C16" s="31" t="str">
        <f>IF('Inter O&amp;M Entry'!C17&lt;&gt;"", 'Inter O&amp;M Entry'!C17, "")</f>
        <v/>
      </c>
      <c r="D16" s="96" t="str">
        <f>IF('Inter O&amp;M Entry'!D17&lt;&gt;"", 'Inter O&amp;M Entry'!D17, "")</f>
        <v/>
      </c>
      <c r="E16" s="35" t="str">
        <f>IF($A16&lt;&gt;"", (IF('Inter O&amp;M Entry'!I17="Y", ((($B16*$D16)*((1+$B$5)^E$7))*(1/((1+$N$5)^E$7))), 0)), "")</f>
        <v/>
      </c>
      <c r="F16" s="35" t="str">
        <f>IF($A16&lt;&gt;"", (IF('Inter O&amp;M Entry'!J17="Y", ((($B16*$D16)*((1+$B$5)^F$7))*(1/((1+$N$5)^F$7))), 0)), "")</f>
        <v/>
      </c>
      <c r="G16" s="35" t="str">
        <f>IF($A16&lt;&gt;"", (IF('Inter O&amp;M Entry'!K17="Y", ((($B16*$D16)*((1+$B$5)^G$7))*(1/((1+$N$5)^G$7))), 0)), "")</f>
        <v/>
      </c>
      <c r="H16" s="35" t="str">
        <f>IF($A16&lt;&gt;"", (IF('Inter O&amp;M Entry'!L17="Y", ((($B16*$D16)*((1+$B$5)^H$7))*(1/((1+$N$5)^H$7))), 0)), "")</f>
        <v/>
      </c>
      <c r="I16" s="35" t="str">
        <f>IF($A16&lt;&gt;"", (IF('Inter O&amp;M Entry'!M17="Y", ((($B16*$D16)*((1+$B$5)^I$7))*(1/((1+$N$5)^I$7))), 0)), "")</f>
        <v/>
      </c>
      <c r="J16" s="35" t="str">
        <f>IF($A16&lt;&gt;"", (IF('Inter O&amp;M Entry'!N17="Y", ((($B16*$D16)*((1+$B$5)^J$7))*(1/((1+$N$5)^J$7))), 0)), "")</f>
        <v/>
      </c>
      <c r="K16" s="35" t="str">
        <f>IF($A16&lt;&gt;"", (IF('Inter O&amp;M Entry'!O17="Y", ((($B16*$D16)*((1+$B$5)^K$7))*(1/((1+$N$5)^K$7))), 0)), "")</f>
        <v/>
      </c>
      <c r="L16" s="35" t="str">
        <f>IF($A16&lt;&gt;"", (IF('Inter O&amp;M Entry'!P17="Y", ((($B16*$D16)*((1+$B$5)^L$7))*(1/((1+$N$5)^L$7))), 0)), "")</f>
        <v/>
      </c>
      <c r="M16" s="35" t="str">
        <f>IF($A16&lt;&gt;"", (IF('Inter O&amp;M Entry'!Q17="Y", ((($B16*$D16)*((1+$B$5)^M$7))*(1/((1+$N$5)^M$7))), 0)), "")</f>
        <v/>
      </c>
      <c r="N16" s="35" t="str">
        <f>IF($A16&lt;&gt;"", (IF('Inter O&amp;M Entry'!R17="Y", ((($B16*$D16)*((1+$B$5)^N$7))*(1/((1+$N$5)^N$7))), 0)), "")</f>
        <v/>
      </c>
    </row>
    <row r="17" spans="1:14" x14ac:dyDescent="0.3">
      <c r="A17" s="31" t="str">
        <f>IF('Inter O&amp;M Entry'!A18&lt;&gt;"", 'Inter O&amp;M Entry'!A18, "")</f>
        <v/>
      </c>
      <c r="B17" s="35" t="str">
        <f>IF('Inter O&amp;M Entry'!B18&lt;&gt;"", 'Inter O&amp;M Entry'!B18, "")</f>
        <v/>
      </c>
      <c r="C17" s="31" t="str">
        <f>IF('Inter O&amp;M Entry'!C18&lt;&gt;"", 'Inter O&amp;M Entry'!C18, "")</f>
        <v/>
      </c>
      <c r="D17" s="96" t="str">
        <f>IF('Inter O&amp;M Entry'!D18&lt;&gt;"", 'Inter O&amp;M Entry'!D18, "")</f>
        <v/>
      </c>
      <c r="E17" s="35" t="str">
        <f>IF($A17&lt;&gt;"", (IF('Inter O&amp;M Entry'!I18="Y", ((($B17*$D17)*((1+$B$5)^E$7))*(1/((1+$N$5)^E$7))), 0)), "")</f>
        <v/>
      </c>
      <c r="F17" s="35" t="str">
        <f>IF($A17&lt;&gt;"", (IF('Inter O&amp;M Entry'!J18="Y", ((($B17*$D17)*((1+$B$5)^F$7))*(1/((1+$N$5)^F$7))), 0)), "")</f>
        <v/>
      </c>
      <c r="G17" s="35" t="str">
        <f>IF($A17&lt;&gt;"", (IF('Inter O&amp;M Entry'!K18="Y", ((($B17*$D17)*((1+$B$5)^G$7))*(1/((1+$N$5)^G$7))), 0)), "")</f>
        <v/>
      </c>
      <c r="H17" s="35" t="str">
        <f>IF($A17&lt;&gt;"", (IF('Inter O&amp;M Entry'!L18="Y", ((($B17*$D17)*((1+$B$5)^H$7))*(1/((1+$N$5)^H$7))), 0)), "")</f>
        <v/>
      </c>
      <c r="I17" s="35" t="str">
        <f>IF($A17&lt;&gt;"", (IF('Inter O&amp;M Entry'!M18="Y", ((($B17*$D17)*((1+$B$5)^I$7))*(1/((1+$N$5)^I$7))), 0)), "")</f>
        <v/>
      </c>
      <c r="J17" s="35" t="str">
        <f>IF($A17&lt;&gt;"", (IF('Inter O&amp;M Entry'!N18="Y", ((($B17*$D17)*((1+$B$5)^J$7))*(1/((1+$N$5)^J$7))), 0)), "")</f>
        <v/>
      </c>
      <c r="K17" s="35" t="str">
        <f>IF($A17&lt;&gt;"", (IF('Inter O&amp;M Entry'!O18="Y", ((($B17*$D17)*((1+$B$5)^K$7))*(1/((1+$N$5)^K$7))), 0)), "")</f>
        <v/>
      </c>
      <c r="L17" s="35" t="str">
        <f>IF($A17&lt;&gt;"", (IF('Inter O&amp;M Entry'!P18="Y", ((($B17*$D17)*((1+$B$5)^L$7))*(1/((1+$N$5)^L$7))), 0)), "")</f>
        <v/>
      </c>
      <c r="M17" s="35" t="str">
        <f>IF($A17&lt;&gt;"", (IF('Inter O&amp;M Entry'!Q18="Y", ((($B17*$D17)*((1+$B$5)^M$7))*(1/((1+$N$5)^M$7))), 0)), "")</f>
        <v/>
      </c>
      <c r="N17" s="35" t="str">
        <f>IF($A17&lt;&gt;"", (IF('Inter O&amp;M Entry'!R18="Y", ((($B17*$D17)*((1+$B$5)^N$7))*(1/((1+$N$5)^N$7))), 0)), "")</f>
        <v/>
      </c>
    </row>
    <row r="18" spans="1:14" x14ac:dyDescent="0.3">
      <c r="A18" s="31" t="str">
        <f>IF('Inter O&amp;M Entry'!A19&lt;&gt;"", 'Inter O&amp;M Entry'!A19, "")</f>
        <v/>
      </c>
      <c r="B18" s="35" t="str">
        <f>IF('Inter O&amp;M Entry'!B19&lt;&gt;"", 'Inter O&amp;M Entry'!B19, "")</f>
        <v/>
      </c>
      <c r="C18" s="31" t="str">
        <f>IF('Inter O&amp;M Entry'!C19&lt;&gt;"", 'Inter O&amp;M Entry'!C19, "")</f>
        <v/>
      </c>
      <c r="D18" s="96" t="str">
        <f>IF('Inter O&amp;M Entry'!D19&lt;&gt;"", 'Inter O&amp;M Entry'!D19, "")</f>
        <v/>
      </c>
      <c r="E18" s="35" t="str">
        <f>IF($A18&lt;&gt;"", (IF('Inter O&amp;M Entry'!I19="Y", ((($B18*$D18)*((1+$B$5)^E$7))*(1/((1+$N$5)^E$7))), 0)), "")</f>
        <v/>
      </c>
      <c r="F18" s="35" t="str">
        <f>IF($A18&lt;&gt;"", (IF('Inter O&amp;M Entry'!J19="Y", ((($B18*$D18)*((1+$B$5)^F$7))*(1/((1+$N$5)^F$7))), 0)), "")</f>
        <v/>
      </c>
      <c r="G18" s="35" t="str">
        <f>IF($A18&lt;&gt;"", (IF('Inter O&amp;M Entry'!K19="Y", ((($B18*$D18)*((1+$B$5)^G$7))*(1/((1+$N$5)^G$7))), 0)), "")</f>
        <v/>
      </c>
      <c r="H18" s="35" t="str">
        <f>IF($A18&lt;&gt;"", (IF('Inter O&amp;M Entry'!L19="Y", ((($B18*$D18)*((1+$B$5)^H$7))*(1/((1+$N$5)^H$7))), 0)), "")</f>
        <v/>
      </c>
      <c r="I18" s="35" t="str">
        <f>IF($A18&lt;&gt;"", (IF('Inter O&amp;M Entry'!M19="Y", ((($B18*$D18)*((1+$B$5)^I$7))*(1/((1+$N$5)^I$7))), 0)), "")</f>
        <v/>
      </c>
      <c r="J18" s="35" t="str">
        <f>IF($A18&lt;&gt;"", (IF('Inter O&amp;M Entry'!N19="Y", ((($B18*$D18)*((1+$B$5)^J$7))*(1/((1+$N$5)^J$7))), 0)), "")</f>
        <v/>
      </c>
      <c r="K18" s="35" t="str">
        <f>IF($A18&lt;&gt;"", (IF('Inter O&amp;M Entry'!O19="Y", ((($B18*$D18)*((1+$B$5)^K$7))*(1/((1+$N$5)^K$7))), 0)), "")</f>
        <v/>
      </c>
      <c r="L18" s="35" t="str">
        <f>IF($A18&lt;&gt;"", (IF('Inter O&amp;M Entry'!P19="Y", ((($B18*$D18)*((1+$B$5)^L$7))*(1/((1+$N$5)^L$7))), 0)), "")</f>
        <v/>
      </c>
      <c r="M18" s="35" t="str">
        <f>IF($A18&lt;&gt;"", (IF('Inter O&amp;M Entry'!Q19="Y", ((($B18*$D18)*((1+$B$5)^M$7))*(1/((1+$N$5)^M$7))), 0)), "")</f>
        <v/>
      </c>
      <c r="N18" s="35" t="str">
        <f>IF($A18&lt;&gt;"", (IF('Inter O&amp;M Entry'!R19="Y", ((($B18*$D18)*((1+$B$5)^N$7))*(1/((1+$N$5)^N$7))), 0)), "")</f>
        <v/>
      </c>
    </row>
    <row r="19" spans="1:14" x14ac:dyDescent="0.3">
      <c r="A19" s="31" t="str">
        <f>IF('Inter O&amp;M Entry'!A20&lt;&gt;"", 'Inter O&amp;M Entry'!A20, "")</f>
        <v/>
      </c>
      <c r="B19" s="35" t="str">
        <f>IF('Inter O&amp;M Entry'!B20&lt;&gt;"", 'Inter O&amp;M Entry'!B20, "")</f>
        <v/>
      </c>
      <c r="C19" s="31" t="str">
        <f>IF('Inter O&amp;M Entry'!C20&lt;&gt;"", 'Inter O&amp;M Entry'!C20, "")</f>
        <v/>
      </c>
      <c r="D19" s="96" t="str">
        <f>IF('Inter O&amp;M Entry'!D20&lt;&gt;"", 'Inter O&amp;M Entry'!D20, "")</f>
        <v/>
      </c>
      <c r="E19" s="35" t="str">
        <f>IF($A19&lt;&gt;"", (IF('Inter O&amp;M Entry'!I20="Y", ((($B19*$D19)*((1+$B$5)^E$7))*(1/((1+$N$5)^E$7))), 0)), "")</f>
        <v/>
      </c>
      <c r="F19" s="35" t="str">
        <f>IF($A19&lt;&gt;"", (IF('Inter O&amp;M Entry'!J20="Y", ((($B19*$D19)*((1+$B$5)^F$7))*(1/((1+$N$5)^F$7))), 0)), "")</f>
        <v/>
      </c>
      <c r="G19" s="35" t="str">
        <f>IF($A19&lt;&gt;"", (IF('Inter O&amp;M Entry'!K20="Y", ((($B19*$D19)*((1+$B$5)^G$7))*(1/((1+$N$5)^G$7))), 0)), "")</f>
        <v/>
      </c>
      <c r="H19" s="35" t="str">
        <f>IF($A19&lt;&gt;"", (IF('Inter O&amp;M Entry'!L20="Y", ((($B19*$D19)*((1+$B$5)^H$7))*(1/((1+$N$5)^H$7))), 0)), "")</f>
        <v/>
      </c>
      <c r="I19" s="35" t="str">
        <f>IF($A19&lt;&gt;"", (IF('Inter O&amp;M Entry'!M20="Y", ((($B19*$D19)*((1+$B$5)^I$7))*(1/((1+$N$5)^I$7))), 0)), "")</f>
        <v/>
      </c>
      <c r="J19" s="35" t="str">
        <f>IF($A19&lt;&gt;"", (IF('Inter O&amp;M Entry'!N20="Y", ((($B19*$D19)*((1+$B$5)^J$7))*(1/((1+$N$5)^J$7))), 0)), "")</f>
        <v/>
      </c>
      <c r="K19" s="35" t="str">
        <f>IF($A19&lt;&gt;"", (IF('Inter O&amp;M Entry'!O20="Y", ((($B19*$D19)*((1+$B$5)^K$7))*(1/((1+$N$5)^K$7))), 0)), "")</f>
        <v/>
      </c>
      <c r="L19" s="35" t="str">
        <f>IF($A19&lt;&gt;"", (IF('Inter O&amp;M Entry'!P20="Y", ((($B19*$D19)*((1+$B$5)^L$7))*(1/((1+$N$5)^L$7))), 0)), "")</f>
        <v/>
      </c>
      <c r="M19" s="35" t="str">
        <f>IF($A19&lt;&gt;"", (IF('Inter O&amp;M Entry'!Q20="Y", ((($B19*$D19)*((1+$B$5)^M$7))*(1/((1+$N$5)^M$7))), 0)), "")</f>
        <v/>
      </c>
      <c r="N19" s="35" t="str">
        <f>IF($A19&lt;&gt;"", (IF('Inter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3:N3"/>
    <mergeCell ref="A2:N2"/>
    <mergeCell ref="A1:N1"/>
    <mergeCell ref="A4:N4"/>
    <mergeCell ref="E6:N6"/>
  </mergeCells>
  <printOptions horizontalCentered="1"/>
  <pageMargins left="0.4" right="0.4" top="0.75" bottom="0.75" header="0.3" footer="0.3"/>
  <pageSetup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4" sqref="N14"/>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147</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Input!B6</f>
        <v>0</v>
      </c>
      <c r="B4" s="165"/>
      <c r="C4" s="165"/>
      <c r="D4" s="165"/>
      <c r="E4" s="165"/>
      <c r="F4" s="165"/>
      <c r="G4" s="165"/>
      <c r="H4" s="165"/>
      <c r="I4" s="165"/>
      <c r="J4" s="165"/>
      <c r="K4" s="165"/>
      <c r="L4" s="165"/>
      <c r="M4" s="165"/>
      <c r="N4" s="166"/>
    </row>
    <row r="5" spans="1:14" x14ac:dyDescent="0.3">
      <c r="A5" s="74" t="str">
        <f>'Yearly O&amp;M Costs 1-10'!A6</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IF('Inter O&amp;M Entry'!A9&lt;&gt;"", 'Inter O&amp;M Entry'!A9, "")</f>
        <v/>
      </c>
      <c r="B8" s="35" t="str">
        <f>IF('Inter O&amp;M Entry'!B9&lt;&gt;"", 'Inter O&amp;M Entry'!B9, "")</f>
        <v/>
      </c>
      <c r="C8" s="31" t="str">
        <f>IF('Inter O&amp;M Entry'!C9&lt;&gt;"", 'Inter O&amp;M Entry'!C9, "")</f>
        <v/>
      </c>
      <c r="D8" s="96" t="str">
        <f>IF('Inter O&amp;M Entry'!D9&lt;&gt;"", 'Inter O&amp;M Entry'!D9, "")</f>
        <v/>
      </c>
      <c r="E8" s="35" t="str">
        <f>IF($A8&lt;&gt;"", (IF('Inter O&amp;M Entry'!S9="Y", ((($B8*$D8)*((1+$B$5)^E$7))*(1/((1+$N$5)^E$7))), 0)), "")</f>
        <v/>
      </c>
      <c r="F8" s="35" t="str">
        <f>IF($A8&lt;&gt;"", (IF('Inter O&amp;M Entry'!T9="Y", ((($B8*$D8)*((1+$B$5)^F$7))*(1/((1+$N$5)^F$7))), 0)), "")</f>
        <v/>
      </c>
      <c r="G8" s="35" t="str">
        <f>IF($A8&lt;&gt;"", (IF('Inter O&amp;M Entry'!U9="Y", ((($B8*$D8)*((1+$B$5)^G$7))*(1/((1+$N$5)^G$7))), 0)), "")</f>
        <v/>
      </c>
      <c r="H8" s="35" t="str">
        <f>IF($A8&lt;&gt;"", (IF('Inter O&amp;M Entry'!V9="Y", ((($B8*$D8)*((1+$B$5)^H$7))*(1/((1+$N$5)^H$7))), 0)), "")</f>
        <v/>
      </c>
      <c r="I8" s="35" t="str">
        <f>IF($A8&lt;&gt;"", (IF('Inter O&amp;M Entry'!W9="Y", ((($B8*$D8)*((1+$B$5)^I$7))*(1/((1+$N$5)^I$7))), 0)), "")</f>
        <v/>
      </c>
      <c r="J8" s="35" t="str">
        <f>IF($A8&lt;&gt;"", (IF('Inter O&amp;M Entry'!X9="Y", ((($B8*$D8)*((1+$B$5)^J$7))*(1/((1+$N$5)^J$7))), 0)), "")</f>
        <v/>
      </c>
      <c r="K8" s="35" t="str">
        <f>IF($A8&lt;&gt;"", (IF('Inter O&amp;M Entry'!Y9="Y", ((($B8*$D8)*((1+$B$5)^K$7))*(1/((1+$N$5)^K$7))), 0)), "")</f>
        <v/>
      </c>
      <c r="L8" s="35" t="str">
        <f>IF($A8&lt;&gt;"", (IF('Inter O&amp;M Entry'!Z9="Y", ((($B8*$D8)*((1+$B$5)^L$7))*(1/((1+$N$5)^L$7))), 0)), "")</f>
        <v/>
      </c>
      <c r="M8" s="35" t="str">
        <f>IF($A8&lt;&gt;"", (IF('Inter O&amp;M Entry'!AA9="Y", ((($B8*$D8)*((1+$B$5)^M$7))*(1/((1+$N$5)^M$7))), 0)), "")</f>
        <v/>
      </c>
      <c r="N8" s="35" t="str">
        <f>IF($A8&lt;&gt;"", (IF('Inter O&amp;M Entry'!AB9="Y", ((($B8*$D8)*((1+$B$5)^N$7))*(1/((1+$N$5)^N$7))), 0)), "")</f>
        <v/>
      </c>
    </row>
    <row r="9" spans="1:14" x14ac:dyDescent="0.3">
      <c r="A9" s="31" t="str">
        <f>IF('Inter O&amp;M Entry'!A10&lt;&gt;"", 'Inter O&amp;M Entry'!A10, "")</f>
        <v/>
      </c>
      <c r="B9" s="35" t="str">
        <f>IF('Inter O&amp;M Entry'!B10&lt;&gt;"", 'Inter O&amp;M Entry'!B10, "")</f>
        <v/>
      </c>
      <c r="C9" s="31" t="str">
        <f>IF('Inter O&amp;M Entry'!C10&lt;&gt;"", 'Inter O&amp;M Entry'!C10, "")</f>
        <v/>
      </c>
      <c r="D9" s="96" t="str">
        <f>IF('Inter O&amp;M Entry'!D10&lt;&gt;"", 'Inter O&amp;M Entry'!D10, "")</f>
        <v/>
      </c>
      <c r="E9" s="35" t="str">
        <f>IF($A9&lt;&gt;"", (IF('Inter O&amp;M Entry'!S10="Y", ((($B9*$D9)*((1+$B$5)^E$7))*(1/((1+$N$5)^E$7))), 0)), "")</f>
        <v/>
      </c>
      <c r="F9" s="35" t="str">
        <f>IF($A9&lt;&gt;"", (IF('Inter O&amp;M Entry'!T10="Y", ((($B9*$D9)*((1+$B$5)^F$7))*(1/((1+$N$5)^F$7))), 0)), "")</f>
        <v/>
      </c>
      <c r="G9" s="35" t="str">
        <f>IF($A9&lt;&gt;"", (IF('Inter O&amp;M Entry'!U10="Y", ((($B9*$D9)*((1+$B$5)^G$7))*(1/((1+$N$5)^G$7))), 0)), "")</f>
        <v/>
      </c>
      <c r="H9" s="35" t="str">
        <f>IF($A9&lt;&gt;"", (IF('Inter O&amp;M Entry'!V10="Y", ((($B9*$D9)*((1+$B$5)^H$7))*(1/((1+$N$5)^H$7))), 0)), "")</f>
        <v/>
      </c>
      <c r="I9" s="35" t="str">
        <f>IF($A9&lt;&gt;"", (IF('Inter O&amp;M Entry'!W10="Y", ((($B9*$D9)*((1+$B$5)^I$7))*(1/((1+$N$5)^I$7))), 0)), "")</f>
        <v/>
      </c>
      <c r="J9" s="35" t="str">
        <f>IF($A9&lt;&gt;"", (IF('Inter O&amp;M Entry'!X10="Y", ((($B9*$D9)*((1+$B$5)^J$7))*(1/((1+$N$5)^J$7))), 0)), "")</f>
        <v/>
      </c>
      <c r="K9" s="35" t="str">
        <f>IF($A9&lt;&gt;"", (IF('Inter O&amp;M Entry'!Y10="Y", ((($B9*$D9)*((1+$B$5)^K$7))*(1/((1+$N$5)^K$7))), 0)), "")</f>
        <v/>
      </c>
      <c r="L9" s="35" t="str">
        <f>IF($A9&lt;&gt;"", (IF('Inter O&amp;M Entry'!Z10="Y", ((($B9*$D9)*((1+$B$5)^L$7))*(1/((1+$N$5)^L$7))), 0)), "")</f>
        <v/>
      </c>
      <c r="M9" s="35" t="str">
        <f>IF($A9&lt;&gt;"", (IF('Inter O&amp;M Entry'!AA10="Y", ((($B9*$D9)*((1+$B$5)^M$7))*(1/((1+$N$5)^M$7))), 0)), "")</f>
        <v/>
      </c>
      <c r="N9" s="35" t="str">
        <f>IF($A9&lt;&gt;"", (IF('Inter O&amp;M Entry'!AB10="Y", ((($B9*$D9)*((1+$B$5)^N$7))*(1/((1+$N$5)^N$7))), 0)), "")</f>
        <v/>
      </c>
    </row>
    <row r="10" spans="1:14" x14ac:dyDescent="0.3">
      <c r="A10" s="31" t="str">
        <f>IF('Inter O&amp;M Entry'!A11&lt;&gt;"", 'Inter O&amp;M Entry'!A11, "")</f>
        <v/>
      </c>
      <c r="B10" s="35" t="str">
        <f>IF('Inter O&amp;M Entry'!B11&lt;&gt;"", 'Inter O&amp;M Entry'!B11, "")</f>
        <v/>
      </c>
      <c r="C10" s="31" t="str">
        <f>IF('Inter O&amp;M Entry'!C11&lt;&gt;"", 'Inter O&amp;M Entry'!C11, "")</f>
        <v/>
      </c>
      <c r="D10" s="96" t="str">
        <f>IF('Inter O&amp;M Entry'!D11&lt;&gt;"", 'Inter O&amp;M Entry'!D11, "")</f>
        <v/>
      </c>
      <c r="E10" s="35" t="str">
        <f>IF($A10&lt;&gt;"", (IF('Inter O&amp;M Entry'!S11="Y", ((($B10*$D10)*((1+$B$5)^E$7))*(1/((1+$N$5)^E$7))), 0)), "")</f>
        <v/>
      </c>
      <c r="F10" s="35" t="str">
        <f>IF($A10&lt;&gt;"", (IF('Inter O&amp;M Entry'!T11="Y", ((($B10*$D10)*((1+$B$5)^F$7))*(1/((1+$N$5)^F$7))), 0)), "")</f>
        <v/>
      </c>
      <c r="G10" s="35" t="str">
        <f>IF($A10&lt;&gt;"", (IF('Inter O&amp;M Entry'!U11="Y", ((($B10*$D10)*((1+$B$5)^G$7))*(1/((1+$N$5)^G$7))), 0)), "")</f>
        <v/>
      </c>
      <c r="H10" s="35" t="str">
        <f>IF($A10&lt;&gt;"", (IF('Inter O&amp;M Entry'!V11="Y", ((($B10*$D10)*((1+$B$5)^H$7))*(1/((1+$N$5)^H$7))), 0)), "")</f>
        <v/>
      </c>
      <c r="I10" s="35" t="str">
        <f>IF($A10&lt;&gt;"", (IF('Inter O&amp;M Entry'!W11="Y", ((($B10*$D10)*((1+$B$5)^I$7))*(1/((1+$N$5)^I$7))), 0)), "")</f>
        <v/>
      </c>
      <c r="J10" s="35" t="str">
        <f>IF($A10&lt;&gt;"", (IF('Inter O&amp;M Entry'!X11="Y", ((($B10*$D10)*((1+$B$5)^J$7))*(1/((1+$N$5)^J$7))), 0)), "")</f>
        <v/>
      </c>
      <c r="K10" s="35" t="str">
        <f>IF($A10&lt;&gt;"", (IF('Inter O&amp;M Entry'!Y11="Y", ((($B10*$D10)*((1+$B$5)^K$7))*(1/((1+$N$5)^K$7))), 0)), "")</f>
        <v/>
      </c>
      <c r="L10" s="35" t="str">
        <f>IF($A10&lt;&gt;"", (IF('Inter O&amp;M Entry'!Z11="Y", ((($B10*$D10)*((1+$B$5)^L$7))*(1/((1+$N$5)^L$7))), 0)), "")</f>
        <v/>
      </c>
      <c r="M10" s="35" t="str">
        <f>IF($A10&lt;&gt;"", (IF('Inter O&amp;M Entry'!AA11="Y", ((($B10*$D10)*((1+$B$5)^M$7))*(1/((1+$N$5)^M$7))), 0)), "")</f>
        <v/>
      </c>
      <c r="N10" s="35" t="str">
        <f>IF($A10&lt;&gt;"", (IF('Inter O&amp;M Entry'!AB11="Y", ((($B10*$D10)*((1+$B$5)^N$7))*(1/((1+$N$5)^N$7))), 0)), "")</f>
        <v/>
      </c>
    </row>
    <row r="11" spans="1:14" x14ac:dyDescent="0.3">
      <c r="A11" s="31" t="str">
        <f>IF('Inter O&amp;M Entry'!A12&lt;&gt;"", 'Inter O&amp;M Entry'!A12, "")</f>
        <v/>
      </c>
      <c r="B11" s="35" t="str">
        <f>IF('Inter O&amp;M Entry'!B12&lt;&gt;"", 'Inter O&amp;M Entry'!B12, "")</f>
        <v/>
      </c>
      <c r="C11" s="31" t="str">
        <f>IF('Inter O&amp;M Entry'!C12&lt;&gt;"", 'Inter O&amp;M Entry'!C12, "")</f>
        <v/>
      </c>
      <c r="D11" s="96" t="str">
        <f>IF('Inter O&amp;M Entry'!D12&lt;&gt;"", 'Inter O&amp;M Entry'!D12, "")</f>
        <v/>
      </c>
      <c r="E11" s="35" t="str">
        <f>IF($A11&lt;&gt;"", (IF('Inter O&amp;M Entry'!S12="Y", ((($B11*$D11)*((1+$B$5)^E$7))*(1/((1+$N$5)^E$7))), 0)), "")</f>
        <v/>
      </c>
      <c r="F11" s="35" t="str">
        <f>IF($A11&lt;&gt;"", (IF('Inter O&amp;M Entry'!T12="Y", ((($B11*$D11)*((1+$B$5)^F$7))*(1/((1+$N$5)^F$7))), 0)), "")</f>
        <v/>
      </c>
      <c r="G11" s="35" t="str">
        <f>IF($A11&lt;&gt;"", (IF('Inter O&amp;M Entry'!U12="Y", ((($B11*$D11)*((1+$B$5)^G$7))*(1/((1+$N$5)^G$7))), 0)), "")</f>
        <v/>
      </c>
      <c r="H11" s="35" t="str">
        <f>IF($A11&lt;&gt;"", (IF('Inter O&amp;M Entry'!V12="Y", ((($B11*$D11)*((1+$B$5)^H$7))*(1/((1+$N$5)^H$7))), 0)), "")</f>
        <v/>
      </c>
      <c r="I11" s="35" t="str">
        <f>IF($A11&lt;&gt;"", (IF('Inter O&amp;M Entry'!W12="Y", ((($B11*$D11)*((1+$B$5)^I$7))*(1/((1+$N$5)^I$7))), 0)), "")</f>
        <v/>
      </c>
      <c r="J11" s="35" t="str">
        <f>IF($A11&lt;&gt;"", (IF('Inter O&amp;M Entry'!X12="Y", ((($B11*$D11)*((1+$B$5)^J$7))*(1/((1+$N$5)^J$7))), 0)), "")</f>
        <v/>
      </c>
      <c r="K11" s="35" t="str">
        <f>IF($A11&lt;&gt;"", (IF('Inter O&amp;M Entry'!Y12="Y", ((($B11*$D11)*((1+$B$5)^K$7))*(1/((1+$N$5)^K$7))), 0)), "")</f>
        <v/>
      </c>
      <c r="L11" s="35" t="str">
        <f>IF($A11&lt;&gt;"", (IF('Inter O&amp;M Entry'!Z12="Y", ((($B11*$D11)*((1+$B$5)^L$7))*(1/((1+$N$5)^L$7))), 0)), "")</f>
        <v/>
      </c>
      <c r="M11" s="35" t="str">
        <f>IF($A11&lt;&gt;"", (IF('Inter O&amp;M Entry'!AA12="Y", ((($B11*$D11)*((1+$B$5)^M$7))*(1/((1+$N$5)^M$7))), 0)), "")</f>
        <v/>
      </c>
      <c r="N11" s="35" t="str">
        <f>IF($A11&lt;&gt;"", (IF('Inter O&amp;M Entry'!AB12="Y", ((($B11*$D11)*((1+$B$5)^N$7))*(1/((1+$N$5)^N$7))), 0)), "")</f>
        <v/>
      </c>
    </row>
    <row r="12" spans="1:14" x14ac:dyDescent="0.3">
      <c r="A12" s="31" t="str">
        <f>IF('Inter O&amp;M Entry'!A13&lt;&gt;"", 'Inter O&amp;M Entry'!A13, "")</f>
        <v/>
      </c>
      <c r="B12" s="35" t="str">
        <f>IF('Inter O&amp;M Entry'!B13&lt;&gt;"", 'Inter O&amp;M Entry'!B13, "")</f>
        <v/>
      </c>
      <c r="C12" s="31" t="str">
        <f>IF('Inter O&amp;M Entry'!C13&lt;&gt;"", 'Inter O&amp;M Entry'!C13, "")</f>
        <v/>
      </c>
      <c r="D12" s="96" t="str">
        <f>IF('Inter O&amp;M Entry'!D13&lt;&gt;"", 'Inter O&amp;M Entry'!D13, "")</f>
        <v/>
      </c>
      <c r="E12" s="35" t="str">
        <f>IF($A12&lt;&gt;"", (IF('Inter O&amp;M Entry'!S13="Y", ((($B12*$D12)*((1+$B$5)^E$7))*(1/((1+$N$5)^E$7))), 0)), "")</f>
        <v/>
      </c>
      <c r="F12" s="35" t="str">
        <f>IF($A12&lt;&gt;"", (IF('Inter O&amp;M Entry'!T13="Y", ((($B12*$D12)*((1+$B$5)^F$7))*(1/((1+$N$5)^F$7))), 0)), "")</f>
        <v/>
      </c>
      <c r="G12" s="35" t="str">
        <f>IF($A12&lt;&gt;"", (IF('Inter O&amp;M Entry'!U13="Y", ((($B12*$D12)*((1+$B$5)^G$7))*(1/((1+$N$5)^G$7))), 0)), "")</f>
        <v/>
      </c>
      <c r="H12" s="35" t="str">
        <f>IF($A12&lt;&gt;"", (IF('Inter O&amp;M Entry'!V13="Y", ((($B12*$D12)*((1+$B$5)^H$7))*(1/((1+$N$5)^H$7))), 0)), "")</f>
        <v/>
      </c>
      <c r="I12" s="35" t="str">
        <f>IF($A12&lt;&gt;"", (IF('Inter O&amp;M Entry'!W13="Y", ((($B12*$D12)*((1+$B$5)^I$7))*(1/((1+$N$5)^I$7))), 0)), "")</f>
        <v/>
      </c>
      <c r="J12" s="35" t="str">
        <f>IF($A12&lt;&gt;"", (IF('Inter O&amp;M Entry'!X13="Y", ((($B12*$D12)*((1+$B$5)^J$7))*(1/((1+$N$5)^J$7))), 0)), "")</f>
        <v/>
      </c>
      <c r="K12" s="35" t="str">
        <f>IF($A12&lt;&gt;"", (IF('Inter O&amp;M Entry'!Y13="Y", ((($B12*$D12)*((1+$B$5)^K$7))*(1/((1+$N$5)^K$7))), 0)), "")</f>
        <v/>
      </c>
      <c r="L12" s="35" t="str">
        <f>IF($A12&lt;&gt;"", (IF('Inter O&amp;M Entry'!Z13="Y", ((($B12*$D12)*((1+$B$5)^L$7))*(1/((1+$N$5)^L$7))), 0)), "")</f>
        <v/>
      </c>
      <c r="M12" s="35" t="str">
        <f>IF($A12&lt;&gt;"", (IF('Inter O&amp;M Entry'!AA13="Y", ((($B12*$D12)*((1+$B$5)^M$7))*(1/((1+$N$5)^M$7))), 0)), "")</f>
        <v/>
      </c>
      <c r="N12" s="35" t="str">
        <f>IF($A12&lt;&gt;"", (IF('Inter O&amp;M Entry'!AB13="Y", ((($B12*$D12)*((1+$B$5)^N$7))*(1/((1+$N$5)^N$7))), 0)), "")</f>
        <v/>
      </c>
    </row>
    <row r="13" spans="1:14" x14ac:dyDescent="0.3">
      <c r="A13" s="31" t="str">
        <f>IF('Inter O&amp;M Entry'!A14&lt;&gt;"", 'Inter O&amp;M Entry'!A14, "")</f>
        <v/>
      </c>
      <c r="B13" s="35" t="str">
        <f>IF('Inter O&amp;M Entry'!B14&lt;&gt;"", 'Inter O&amp;M Entry'!B14, "")</f>
        <v/>
      </c>
      <c r="C13" s="31" t="str">
        <f>IF('Inter O&amp;M Entry'!C14&lt;&gt;"", 'Inter O&amp;M Entry'!C14, "")</f>
        <v/>
      </c>
      <c r="D13" s="96" t="str">
        <f>IF('Inter O&amp;M Entry'!D14&lt;&gt;"", 'Inter O&amp;M Entry'!D14, "")</f>
        <v/>
      </c>
      <c r="E13" s="35" t="str">
        <f>IF($A13&lt;&gt;"", (IF('Inter O&amp;M Entry'!S14="Y", ((($B13*$D13)*((1+$B$5)^E$7))*(1/((1+$N$5)^E$7))), 0)), "")</f>
        <v/>
      </c>
      <c r="F13" s="35" t="str">
        <f>IF($A13&lt;&gt;"", (IF('Inter O&amp;M Entry'!T14="Y", ((($B13*$D13)*((1+$B$5)^F$7))*(1/((1+$N$5)^F$7))), 0)), "")</f>
        <v/>
      </c>
      <c r="G13" s="35" t="str">
        <f>IF($A13&lt;&gt;"", (IF('Inter O&amp;M Entry'!U14="Y", ((($B13*$D13)*((1+$B$5)^G$7))*(1/((1+$N$5)^G$7))), 0)), "")</f>
        <v/>
      </c>
      <c r="H13" s="35" t="str">
        <f>IF($A13&lt;&gt;"", (IF('Inter O&amp;M Entry'!V14="Y", ((($B13*$D13)*((1+$B$5)^H$7))*(1/((1+$N$5)^H$7))), 0)), "")</f>
        <v/>
      </c>
      <c r="I13" s="35" t="str">
        <f>IF($A13&lt;&gt;"", (IF('Inter O&amp;M Entry'!W14="Y", ((($B13*$D13)*((1+$B$5)^I$7))*(1/((1+$N$5)^I$7))), 0)), "")</f>
        <v/>
      </c>
      <c r="J13" s="35" t="str">
        <f>IF($A13&lt;&gt;"", (IF('Inter O&amp;M Entry'!X14="Y", ((($B13*$D13)*((1+$B$5)^J$7))*(1/((1+$N$5)^J$7))), 0)), "")</f>
        <v/>
      </c>
      <c r="K13" s="35" t="str">
        <f>IF($A13&lt;&gt;"", (IF('Inter O&amp;M Entry'!Y14="Y", ((($B13*$D13)*((1+$B$5)^K$7))*(1/((1+$N$5)^K$7))), 0)), "")</f>
        <v/>
      </c>
      <c r="L13" s="35" t="str">
        <f>IF($A13&lt;&gt;"", (IF('Inter O&amp;M Entry'!Z14="Y", ((($B13*$D13)*((1+$B$5)^L$7))*(1/((1+$N$5)^L$7))), 0)), "")</f>
        <v/>
      </c>
      <c r="M13" s="35" t="str">
        <f>IF($A13&lt;&gt;"", (IF('Inter O&amp;M Entry'!AA14="Y", ((($B13*$D13)*((1+$B$5)^M$7))*(1/((1+$N$5)^M$7))), 0)), "")</f>
        <v/>
      </c>
      <c r="N13" s="35" t="str">
        <f>IF($A13&lt;&gt;"", (IF('Inter O&amp;M Entry'!AB14="Y", ((($B13*$D13)*((1+$B$5)^N$7))*(1/((1+$N$5)^N$7))), 0)), "")</f>
        <v/>
      </c>
    </row>
    <row r="14" spans="1:14" x14ac:dyDescent="0.3">
      <c r="A14" s="31" t="str">
        <f>IF('Inter O&amp;M Entry'!A15&lt;&gt;"", 'Inter O&amp;M Entry'!A15, "")</f>
        <v/>
      </c>
      <c r="B14" s="35" t="str">
        <f>IF('Inter O&amp;M Entry'!B15&lt;&gt;"", 'Inter O&amp;M Entry'!B15, "")</f>
        <v/>
      </c>
      <c r="C14" s="31" t="str">
        <f>IF('Inter O&amp;M Entry'!C15&lt;&gt;"", 'Inter O&amp;M Entry'!C15, "")</f>
        <v/>
      </c>
      <c r="D14" s="96" t="str">
        <f>IF('Inter O&amp;M Entry'!D15&lt;&gt;"", 'Inter O&amp;M Entry'!D15, "")</f>
        <v/>
      </c>
      <c r="E14" s="35" t="str">
        <f>IF($A14&lt;&gt;"", (IF('Inter O&amp;M Entry'!S15="Y", ((($B14*$D14)*((1+$B$5)^E$7))*(1/((1+$N$5)^E$7))), 0)), "")</f>
        <v/>
      </c>
      <c r="F14" s="35" t="str">
        <f>IF($A14&lt;&gt;"", (IF('Inter O&amp;M Entry'!T15="Y", ((($B14*$D14)*((1+$B$5)^F$7))*(1/((1+$N$5)^F$7))), 0)), "")</f>
        <v/>
      </c>
      <c r="G14" s="35" t="str">
        <f>IF($A14&lt;&gt;"", (IF('Inter O&amp;M Entry'!U15="Y", ((($B14*$D14)*((1+$B$5)^G$7))*(1/((1+$N$5)^G$7))), 0)), "")</f>
        <v/>
      </c>
      <c r="H14" s="35" t="str">
        <f>IF($A14&lt;&gt;"", (IF('Inter O&amp;M Entry'!V15="Y", ((($B14*$D14)*((1+$B$5)^H$7))*(1/((1+$N$5)^H$7))), 0)), "")</f>
        <v/>
      </c>
      <c r="I14" s="35" t="str">
        <f>IF($A14&lt;&gt;"", (IF('Inter O&amp;M Entry'!W15="Y", ((($B14*$D14)*((1+$B$5)^I$7))*(1/((1+$N$5)^I$7))), 0)), "")</f>
        <v/>
      </c>
      <c r="J14" s="35" t="str">
        <f>IF($A14&lt;&gt;"", (IF('Inter O&amp;M Entry'!X15="Y", ((($B14*$D14)*((1+$B$5)^J$7))*(1/((1+$N$5)^J$7))), 0)), "")</f>
        <v/>
      </c>
      <c r="K14" s="35" t="str">
        <f>IF($A14&lt;&gt;"", (IF('Inter O&amp;M Entry'!Y15="Y", ((($B14*$D14)*((1+$B$5)^K$7))*(1/((1+$N$5)^K$7))), 0)), "")</f>
        <v/>
      </c>
      <c r="L14" s="35" t="str">
        <f>IF($A14&lt;&gt;"", (IF('Inter O&amp;M Entry'!Z15="Y", ((($B14*$D14)*((1+$B$5)^L$7))*(1/((1+$N$5)^L$7))), 0)), "")</f>
        <v/>
      </c>
      <c r="M14" s="35" t="str">
        <f>IF($A14&lt;&gt;"", (IF('Inter O&amp;M Entry'!AA15="Y", ((($B14*$D14)*((1+$B$5)^M$7))*(1/((1+$N$5)^M$7))), 0)), "")</f>
        <v/>
      </c>
      <c r="N14" s="35" t="str">
        <f>IF($A14&lt;&gt;"", (IF('Inter O&amp;M Entry'!AB15="Y", ((($B14*$D14)*((1+$B$5)^N$7))*(1/((1+$N$5)^N$7))), 0)), "")</f>
        <v/>
      </c>
    </row>
    <row r="15" spans="1:14" x14ac:dyDescent="0.3">
      <c r="A15" s="31" t="str">
        <f>IF('Inter O&amp;M Entry'!A16&lt;&gt;"", 'Inter O&amp;M Entry'!A16, "")</f>
        <v/>
      </c>
      <c r="B15" s="35" t="str">
        <f>IF('Inter O&amp;M Entry'!B16&lt;&gt;"", 'Inter O&amp;M Entry'!B16, "")</f>
        <v/>
      </c>
      <c r="C15" s="31" t="str">
        <f>IF('Inter O&amp;M Entry'!C16&lt;&gt;"", 'Inter O&amp;M Entry'!C16, "")</f>
        <v/>
      </c>
      <c r="D15" s="96" t="str">
        <f>IF('Inter O&amp;M Entry'!D16&lt;&gt;"", 'Inter O&amp;M Entry'!D16, "")</f>
        <v/>
      </c>
      <c r="E15" s="35" t="str">
        <f>IF($A15&lt;&gt;"", (IF('Inter O&amp;M Entry'!S16="Y", ((($B15*$D15)*((1+$B$5)^E$7))*(1/((1+$N$5)^E$7))), 0)), "")</f>
        <v/>
      </c>
      <c r="F15" s="35" t="str">
        <f>IF($A15&lt;&gt;"", (IF('Inter O&amp;M Entry'!T16="Y", ((($B15*$D15)*((1+$B$5)^F$7))*(1/((1+$N$5)^F$7))), 0)), "")</f>
        <v/>
      </c>
      <c r="G15" s="35" t="str">
        <f>IF($A15&lt;&gt;"", (IF('Inter O&amp;M Entry'!U16="Y", ((($B15*$D15)*((1+$B$5)^G$7))*(1/((1+$N$5)^G$7))), 0)), "")</f>
        <v/>
      </c>
      <c r="H15" s="35" t="str">
        <f>IF($A15&lt;&gt;"", (IF('Inter O&amp;M Entry'!V16="Y", ((($B15*$D15)*((1+$B$5)^H$7))*(1/((1+$N$5)^H$7))), 0)), "")</f>
        <v/>
      </c>
      <c r="I15" s="35" t="str">
        <f>IF($A15&lt;&gt;"", (IF('Inter O&amp;M Entry'!W16="Y", ((($B15*$D15)*((1+$B$5)^I$7))*(1/((1+$N$5)^I$7))), 0)), "")</f>
        <v/>
      </c>
      <c r="J15" s="35" t="str">
        <f>IF($A15&lt;&gt;"", (IF('Inter O&amp;M Entry'!X16="Y", ((($B15*$D15)*((1+$B$5)^J$7))*(1/((1+$N$5)^J$7))), 0)), "")</f>
        <v/>
      </c>
      <c r="K15" s="35" t="str">
        <f>IF($A15&lt;&gt;"", (IF('Inter O&amp;M Entry'!Y16="Y", ((($B15*$D15)*((1+$B$5)^K$7))*(1/((1+$N$5)^K$7))), 0)), "")</f>
        <v/>
      </c>
      <c r="L15" s="35" t="str">
        <f>IF($A15&lt;&gt;"", (IF('Inter O&amp;M Entry'!Z16="Y", ((($B15*$D15)*((1+$B$5)^L$7))*(1/((1+$N$5)^L$7))), 0)), "")</f>
        <v/>
      </c>
      <c r="M15" s="35" t="str">
        <f>IF($A15&lt;&gt;"", (IF('Inter O&amp;M Entry'!AA16="Y", ((($B15*$D15)*((1+$B$5)^M$7))*(1/((1+$N$5)^M$7))), 0)), "")</f>
        <v/>
      </c>
      <c r="N15" s="35" t="str">
        <f>IF($A15&lt;&gt;"", (IF('Inter O&amp;M Entry'!AB16="Y", ((($B15*$D15)*((1+$B$5)^N$7))*(1/((1+$N$5)^N$7))), 0)), "")</f>
        <v/>
      </c>
    </row>
    <row r="16" spans="1:14" x14ac:dyDescent="0.3">
      <c r="A16" s="31" t="str">
        <f>IF('Inter O&amp;M Entry'!A17&lt;&gt;"", 'Inter O&amp;M Entry'!A17, "")</f>
        <v/>
      </c>
      <c r="B16" s="35" t="str">
        <f>IF('Inter O&amp;M Entry'!B17&lt;&gt;"", 'Inter O&amp;M Entry'!B17, "")</f>
        <v/>
      </c>
      <c r="C16" s="31" t="str">
        <f>IF('Inter O&amp;M Entry'!C17&lt;&gt;"", 'Inter O&amp;M Entry'!C17, "")</f>
        <v/>
      </c>
      <c r="D16" s="96" t="str">
        <f>IF('Inter O&amp;M Entry'!D17&lt;&gt;"", 'Inter O&amp;M Entry'!D17, "")</f>
        <v/>
      </c>
      <c r="E16" s="35" t="str">
        <f>IF($A16&lt;&gt;"", (IF('Inter O&amp;M Entry'!S17="Y", ((($B16*$D16)*((1+$B$5)^E$7))*(1/((1+$N$5)^E$7))), 0)), "")</f>
        <v/>
      </c>
      <c r="F16" s="35" t="str">
        <f>IF($A16&lt;&gt;"", (IF('Inter O&amp;M Entry'!T17="Y", ((($B16*$D16)*((1+$B$5)^F$7))*(1/((1+$N$5)^F$7))), 0)), "")</f>
        <v/>
      </c>
      <c r="G16" s="35" t="str">
        <f>IF($A16&lt;&gt;"", (IF('Inter O&amp;M Entry'!U17="Y", ((($B16*$D16)*((1+$B$5)^G$7))*(1/((1+$N$5)^G$7))), 0)), "")</f>
        <v/>
      </c>
      <c r="H16" s="35" t="str">
        <f>IF($A16&lt;&gt;"", (IF('Inter O&amp;M Entry'!V17="Y", ((($B16*$D16)*((1+$B$5)^H$7))*(1/((1+$N$5)^H$7))), 0)), "")</f>
        <v/>
      </c>
      <c r="I16" s="35" t="str">
        <f>IF($A16&lt;&gt;"", (IF('Inter O&amp;M Entry'!W17="Y", ((($B16*$D16)*((1+$B$5)^I$7))*(1/((1+$N$5)^I$7))), 0)), "")</f>
        <v/>
      </c>
      <c r="J16" s="35" t="str">
        <f>IF($A16&lt;&gt;"", (IF('Inter O&amp;M Entry'!X17="Y", ((($B16*$D16)*((1+$B$5)^J$7))*(1/((1+$N$5)^J$7))), 0)), "")</f>
        <v/>
      </c>
      <c r="K16" s="35" t="str">
        <f>IF($A16&lt;&gt;"", (IF('Inter O&amp;M Entry'!Y17="Y", ((($B16*$D16)*((1+$B$5)^K$7))*(1/((1+$N$5)^K$7))), 0)), "")</f>
        <v/>
      </c>
      <c r="L16" s="35" t="str">
        <f>IF($A16&lt;&gt;"", (IF('Inter O&amp;M Entry'!Z17="Y", ((($B16*$D16)*((1+$B$5)^L$7))*(1/((1+$N$5)^L$7))), 0)), "")</f>
        <v/>
      </c>
      <c r="M16" s="35" t="str">
        <f>IF($A16&lt;&gt;"", (IF('Inter O&amp;M Entry'!AA17="Y", ((($B16*$D16)*((1+$B$5)^M$7))*(1/((1+$N$5)^M$7))), 0)), "")</f>
        <v/>
      </c>
      <c r="N16" s="35" t="str">
        <f>IF($A16&lt;&gt;"", (IF('Inter O&amp;M Entry'!AB17="Y", ((($B16*$D16)*((1+$B$5)^N$7))*(1/((1+$N$5)^N$7))), 0)), "")</f>
        <v/>
      </c>
    </row>
    <row r="17" spans="1:14" x14ac:dyDescent="0.3">
      <c r="A17" s="31" t="str">
        <f>IF('Inter O&amp;M Entry'!A18&lt;&gt;"", 'Inter O&amp;M Entry'!A18, "")</f>
        <v/>
      </c>
      <c r="B17" s="35" t="str">
        <f>IF('Inter O&amp;M Entry'!B18&lt;&gt;"", 'Inter O&amp;M Entry'!B18, "")</f>
        <v/>
      </c>
      <c r="C17" s="31" t="str">
        <f>IF('Inter O&amp;M Entry'!C18&lt;&gt;"", 'Inter O&amp;M Entry'!C18, "")</f>
        <v/>
      </c>
      <c r="D17" s="96" t="str">
        <f>IF('Inter O&amp;M Entry'!D18&lt;&gt;"", 'Inter O&amp;M Entry'!D18, "")</f>
        <v/>
      </c>
      <c r="E17" s="35" t="str">
        <f>IF($A17&lt;&gt;"", (IF('Inter O&amp;M Entry'!S18="Y", ((($B17*$D17)*((1+$B$5)^E$7))*(1/((1+$N$5)^E$7))), 0)), "")</f>
        <v/>
      </c>
      <c r="F17" s="35" t="str">
        <f>IF($A17&lt;&gt;"", (IF('Inter O&amp;M Entry'!T18="Y", ((($B17*$D17)*((1+$B$5)^F$7))*(1/((1+$N$5)^F$7))), 0)), "")</f>
        <v/>
      </c>
      <c r="G17" s="35" t="str">
        <f>IF($A17&lt;&gt;"", (IF('Inter O&amp;M Entry'!U18="Y", ((($B17*$D17)*((1+$B$5)^G$7))*(1/((1+$N$5)^G$7))), 0)), "")</f>
        <v/>
      </c>
      <c r="H17" s="35" t="str">
        <f>IF($A17&lt;&gt;"", (IF('Inter O&amp;M Entry'!V18="Y", ((($B17*$D17)*((1+$B$5)^H$7))*(1/((1+$N$5)^H$7))), 0)), "")</f>
        <v/>
      </c>
      <c r="I17" s="35" t="str">
        <f>IF($A17&lt;&gt;"", (IF('Inter O&amp;M Entry'!W18="Y", ((($B17*$D17)*((1+$B$5)^I$7))*(1/((1+$N$5)^I$7))), 0)), "")</f>
        <v/>
      </c>
      <c r="J17" s="35" t="str">
        <f>IF($A17&lt;&gt;"", (IF('Inter O&amp;M Entry'!X18="Y", ((($B17*$D17)*((1+$B$5)^J$7))*(1/((1+$N$5)^J$7))), 0)), "")</f>
        <v/>
      </c>
      <c r="K17" s="35" t="str">
        <f>IF($A17&lt;&gt;"", (IF('Inter O&amp;M Entry'!Y18="Y", ((($B17*$D17)*((1+$B$5)^K$7))*(1/((1+$N$5)^K$7))), 0)), "")</f>
        <v/>
      </c>
      <c r="L17" s="35" t="str">
        <f>IF($A17&lt;&gt;"", (IF('Inter O&amp;M Entry'!Z18="Y", ((($B17*$D17)*((1+$B$5)^L$7))*(1/((1+$N$5)^L$7))), 0)), "")</f>
        <v/>
      </c>
      <c r="M17" s="35" t="str">
        <f>IF($A17&lt;&gt;"", (IF('Inter O&amp;M Entry'!AA18="Y", ((($B17*$D17)*((1+$B$5)^M$7))*(1/((1+$N$5)^M$7))), 0)), "")</f>
        <v/>
      </c>
      <c r="N17" s="35" t="str">
        <f>IF($A17&lt;&gt;"", (IF('Inter O&amp;M Entry'!AB18="Y", ((($B17*$D17)*((1+$B$5)^N$7))*(1/((1+$N$5)^N$7))), 0)), "")</f>
        <v/>
      </c>
    </row>
    <row r="18" spans="1:14" x14ac:dyDescent="0.3">
      <c r="A18" s="31" t="str">
        <f>IF('Inter O&amp;M Entry'!A19&lt;&gt;"", 'Inter O&amp;M Entry'!A19, "")</f>
        <v/>
      </c>
      <c r="B18" s="35" t="str">
        <f>IF('Inter O&amp;M Entry'!B19&lt;&gt;"", 'Inter O&amp;M Entry'!B19, "")</f>
        <v/>
      </c>
      <c r="C18" s="31" t="str">
        <f>IF('Inter O&amp;M Entry'!C19&lt;&gt;"", 'Inter O&amp;M Entry'!C19, "")</f>
        <v/>
      </c>
      <c r="D18" s="96" t="str">
        <f>IF('Inter O&amp;M Entry'!D19&lt;&gt;"", 'Inter O&amp;M Entry'!D19, "")</f>
        <v/>
      </c>
      <c r="E18" s="35" t="str">
        <f>IF($A18&lt;&gt;"", (IF('Inter O&amp;M Entry'!S19="Y", ((($B18*$D18)*((1+$B$5)^E$7))*(1/((1+$N$5)^E$7))), 0)), "")</f>
        <v/>
      </c>
      <c r="F18" s="35" t="str">
        <f>IF($A18&lt;&gt;"", (IF('Inter O&amp;M Entry'!T19="Y", ((($B18*$D18)*((1+$B$5)^F$7))*(1/((1+$N$5)^F$7))), 0)), "")</f>
        <v/>
      </c>
      <c r="G18" s="35" t="str">
        <f>IF($A18&lt;&gt;"", (IF('Inter O&amp;M Entry'!U19="Y", ((($B18*$D18)*((1+$B$5)^G$7))*(1/((1+$N$5)^G$7))), 0)), "")</f>
        <v/>
      </c>
      <c r="H18" s="35" t="str">
        <f>IF($A18&lt;&gt;"", (IF('Inter O&amp;M Entry'!V19="Y", ((($B18*$D18)*((1+$B$5)^H$7))*(1/((1+$N$5)^H$7))), 0)), "")</f>
        <v/>
      </c>
      <c r="I18" s="35" t="str">
        <f>IF($A18&lt;&gt;"", (IF('Inter O&amp;M Entry'!W19="Y", ((($B18*$D18)*((1+$B$5)^I$7))*(1/((1+$N$5)^I$7))), 0)), "")</f>
        <v/>
      </c>
      <c r="J18" s="35" t="str">
        <f>IF($A18&lt;&gt;"", (IF('Inter O&amp;M Entry'!X19="Y", ((($B18*$D18)*((1+$B$5)^J$7))*(1/((1+$N$5)^J$7))), 0)), "")</f>
        <v/>
      </c>
      <c r="K18" s="35" t="str">
        <f>IF($A18&lt;&gt;"", (IF('Inter O&amp;M Entry'!Y19="Y", ((($B18*$D18)*((1+$B$5)^K$7))*(1/((1+$N$5)^K$7))), 0)), "")</f>
        <v/>
      </c>
      <c r="L18" s="35" t="str">
        <f>IF($A18&lt;&gt;"", (IF('Inter O&amp;M Entry'!Z19="Y", ((($B18*$D18)*((1+$B$5)^L$7))*(1/((1+$N$5)^L$7))), 0)), "")</f>
        <v/>
      </c>
      <c r="M18" s="35" t="str">
        <f>IF($A18&lt;&gt;"", (IF('Inter O&amp;M Entry'!AA19="Y", ((($B18*$D18)*((1+$B$5)^M$7))*(1/((1+$N$5)^M$7))), 0)), "")</f>
        <v/>
      </c>
      <c r="N18" s="35" t="str">
        <f>IF($A18&lt;&gt;"", (IF('Inter O&amp;M Entry'!AB19="Y", ((($B18*$D18)*((1+$B$5)^N$7))*(1/((1+$N$5)^N$7))), 0)), "")</f>
        <v/>
      </c>
    </row>
    <row r="19" spans="1:14" x14ac:dyDescent="0.3">
      <c r="A19" s="31" t="str">
        <f>IF('Inter O&amp;M Entry'!A20&lt;&gt;"", 'Inter O&amp;M Entry'!A20, "")</f>
        <v/>
      </c>
      <c r="B19" s="35" t="str">
        <f>IF('Inter O&amp;M Entry'!B20&lt;&gt;"", 'Inter O&amp;M Entry'!B20, "")</f>
        <v/>
      </c>
      <c r="C19" s="31" t="str">
        <f>IF('Inter O&amp;M Entry'!C20&lt;&gt;"", 'Inter O&amp;M Entry'!C20, "")</f>
        <v/>
      </c>
      <c r="D19" s="96" t="str">
        <f>IF('Inter O&amp;M Entry'!D20&lt;&gt;"", 'Inter O&amp;M Entry'!D20, "")</f>
        <v/>
      </c>
      <c r="E19" s="35" t="str">
        <f>IF($A19&lt;&gt;"", (IF('Inter O&amp;M Entry'!S20="Y", ((($B19*$D19)*((1+$B$5)^E$7))*(1/((1+$N$5)^E$7))), 0)), "")</f>
        <v/>
      </c>
      <c r="F19" s="35" t="str">
        <f>IF($A19&lt;&gt;"", (IF('Inter O&amp;M Entry'!T20="Y", ((($B19*$D19)*((1+$B$5)^F$7))*(1/((1+$N$5)^F$7))), 0)), "")</f>
        <v/>
      </c>
      <c r="G19" s="35" t="str">
        <f>IF($A19&lt;&gt;"", (IF('Inter O&amp;M Entry'!U20="Y", ((($B19*$D19)*((1+$B$5)^G$7))*(1/((1+$N$5)^G$7))), 0)), "")</f>
        <v/>
      </c>
      <c r="H19" s="35" t="str">
        <f>IF($A19&lt;&gt;"", (IF('Inter O&amp;M Entry'!V20="Y", ((($B19*$D19)*((1+$B$5)^H$7))*(1/((1+$N$5)^H$7))), 0)), "")</f>
        <v/>
      </c>
      <c r="I19" s="35" t="str">
        <f>IF($A19&lt;&gt;"", (IF('Inter O&amp;M Entry'!W20="Y", ((($B19*$D19)*((1+$B$5)^I$7))*(1/((1+$N$5)^I$7))), 0)), "")</f>
        <v/>
      </c>
      <c r="J19" s="35" t="str">
        <f>IF($A19&lt;&gt;"", (IF('Inter O&amp;M Entry'!X20="Y", ((($B19*$D19)*((1+$B$5)^J$7))*(1/((1+$N$5)^J$7))), 0)), "")</f>
        <v/>
      </c>
      <c r="K19" s="35" t="str">
        <f>IF($A19&lt;&gt;"", (IF('Inter O&amp;M Entry'!Y20="Y", ((($B19*$D19)*((1+$B$5)^K$7))*(1/((1+$N$5)^K$7))), 0)), "")</f>
        <v/>
      </c>
      <c r="L19" s="35" t="str">
        <f>IF($A19&lt;&gt;"", (IF('Inter O&amp;M Entry'!Z20="Y", ((($B19*$D19)*((1+$B$5)^L$7))*(1/((1+$N$5)^L$7))), 0)), "")</f>
        <v/>
      </c>
      <c r="M19" s="35" t="str">
        <f>IF($A19&lt;&gt;"", (IF('Inter O&amp;M Entry'!AA20="Y", ((($B19*$D19)*((1+$B$5)^M$7))*(1/((1+$N$5)^M$7))), 0)), "")</f>
        <v/>
      </c>
      <c r="N19" s="35" t="str">
        <f>IF($A19&lt;&gt;"", (IF('Inter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'Inter O&amp;M 1-10'!E20+'Inter O&amp;M 1-10'!F20+'Inter O&amp;M 1-10'!G20+'Inter O&amp;M 1-10'!H20+'Inter O&amp;M 1-10'!I20+'Inter O&amp;M 1-10'!J20+'Inter O&amp;M 1-10'!K20+'Inter O&amp;M 1-10'!L20+'Inter O&amp;M 1-10'!M20+'Inter O&amp;M 1-10'!N20+'Inter O&amp;M 11-20'!E20+'Inter O&amp;M 11-20'!F20+'Inter O&amp;M 11-20'!G20+'Inter O&amp;M 11-20'!H20+'Inter O&amp;M 11-20'!I20+'Inter O&amp;M 11-20'!J20+'Inter O&amp;M 11-20'!K20+'Inter O&amp;M 11-20'!L20+'Inter O&amp;M 11-20'!M20+'Inter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tabSelected="1" workbookViewId="0">
      <selection activeCell="L16" sqref="L16"/>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148</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36</v>
      </c>
      <c r="B5" s="162"/>
      <c r="C5" s="162"/>
      <c r="D5" s="162"/>
      <c r="E5" s="163"/>
    </row>
    <row r="6" spans="1:5" x14ac:dyDescent="0.3">
      <c r="A6" s="13" t="s">
        <v>3</v>
      </c>
      <c r="B6" s="160"/>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29</v>
      </c>
      <c r="E39" s="5">
        <f>E38*$B$42</f>
        <v>0</v>
      </c>
    </row>
    <row r="40" spans="1:5" ht="16.2" thickBot="1" x14ac:dyDescent="0.35">
      <c r="D40" s="2" t="s">
        <v>30</v>
      </c>
      <c r="E40" s="5">
        <f>B7</f>
        <v>0</v>
      </c>
    </row>
    <row r="41" spans="1:5" ht="16.2" thickBot="1" x14ac:dyDescent="0.35">
      <c r="D41" s="2" t="s">
        <v>31</v>
      </c>
      <c r="E41" s="5">
        <f>SUM(E38:E40)</f>
        <v>0</v>
      </c>
    </row>
    <row r="42" spans="1:5" hidden="1" x14ac:dyDescent="0.3">
      <c r="A42" s="1" t="s">
        <v>28</v>
      </c>
      <c r="B42" s="42">
        <v>0.1</v>
      </c>
    </row>
  </sheetData>
  <mergeCells count="5">
    <mergeCell ref="A2:E2"/>
    <mergeCell ref="A3:E3"/>
    <mergeCell ref="A4:E4"/>
    <mergeCell ref="A5:E5"/>
    <mergeCell ref="B6:E6"/>
  </mergeCells>
  <printOptions horizontalCentered="1"/>
  <pageMargins left="0.5" right="0.5" top="0.5" bottom="0.5" header="0.3" footer="0.3"/>
  <pageSetup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A15" sqref="A15:XFD15"/>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Input!B7</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'2Capital Costs'!A9</f>
        <v>0</v>
      </c>
      <c r="B7" s="128"/>
      <c r="C7" s="128"/>
      <c r="D7" s="128"/>
    </row>
    <row r="8" spans="1:4" x14ac:dyDescent="0.3">
      <c r="A8" s="31">
        <f>'2Capital Costs'!A10</f>
        <v>0</v>
      </c>
      <c r="B8" s="128"/>
      <c r="C8" s="128"/>
      <c r="D8" s="128"/>
    </row>
    <row r="9" spans="1:4" x14ac:dyDescent="0.3">
      <c r="A9" s="31">
        <f>'2Capital Costs'!A11</f>
        <v>0</v>
      </c>
      <c r="B9" s="128"/>
      <c r="C9" s="128"/>
      <c r="D9" s="128"/>
    </row>
    <row r="10" spans="1:4" x14ac:dyDescent="0.3">
      <c r="A10" s="31">
        <f>'2Capital Costs'!A12</f>
        <v>0</v>
      </c>
      <c r="B10" s="128"/>
      <c r="C10" s="128"/>
      <c r="D10" s="128"/>
    </row>
    <row r="11" spans="1:4" x14ac:dyDescent="0.3">
      <c r="A11" s="31">
        <f>'2Capital Costs'!A13</f>
        <v>0</v>
      </c>
      <c r="B11" s="128"/>
      <c r="C11" s="128"/>
      <c r="D11" s="128"/>
    </row>
    <row r="12" spans="1:4" x14ac:dyDescent="0.3">
      <c r="A12" s="31">
        <f>'2Capital Costs'!A14</f>
        <v>0</v>
      </c>
      <c r="B12" s="128"/>
      <c r="C12" s="128"/>
      <c r="D12" s="128"/>
    </row>
    <row r="13" spans="1:4" x14ac:dyDescent="0.3">
      <c r="A13" s="31">
        <f>'2Capital Costs'!A15</f>
        <v>0</v>
      </c>
      <c r="B13" s="128"/>
      <c r="C13" s="128"/>
      <c r="D13" s="128"/>
    </row>
    <row r="14" spans="1:4" x14ac:dyDescent="0.3">
      <c r="A14" s="31">
        <f>'2Capital Costs'!A16</f>
        <v>0</v>
      </c>
      <c r="B14" s="128"/>
      <c r="C14" s="128"/>
      <c r="D14" s="128"/>
    </row>
    <row r="15" spans="1:4" x14ac:dyDescent="0.3">
      <c r="A15" s="31">
        <f>'2Capital Costs'!A17</f>
        <v>0</v>
      </c>
      <c r="B15" s="128"/>
      <c r="C15" s="128"/>
      <c r="D15" s="128"/>
    </row>
    <row r="16" spans="1:4" x14ac:dyDescent="0.3">
      <c r="A16" s="31">
        <f>'2Capital Costs'!A18</f>
        <v>0</v>
      </c>
      <c r="B16" s="128"/>
      <c r="C16" s="128"/>
      <c r="D16" s="128"/>
    </row>
    <row r="17" spans="1:4" x14ac:dyDescent="0.3">
      <c r="A17" s="31">
        <f>'2Capital Costs'!A19</f>
        <v>0</v>
      </c>
      <c r="B17" s="128"/>
      <c r="C17" s="128"/>
      <c r="D17" s="128"/>
    </row>
    <row r="18" spans="1:4" x14ac:dyDescent="0.3">
      <c r="A18" s="31">
        <f>'2Capital Costs'!A20</f>
        <v>0</v>
      </c>
      <c r="B18" s="128"/>
      <c r="C18" s="128"/>
      <c r="D18" s="128"/>
    </row>
    <row r="19" spans="1:4" x14ac:dyDescent="0.3">
      <c r="A19" s="31">
        <f>'2Capital Costs'!A21</f>
        <v>0</v>
      </c>
      <c r="B19" s="128"/>
      <c r="C19" s="128"/>
      <c r="D19" s="128"/>
    </row>
    <row r="20" spans="1:4" x14ac:dyDescent="0.3">
      <c r="A20" s="31">
        <f>'2Capital Costs'!A22</f>
        <v>0</v>
      </c>
      <c r="B20" s="128"/>
      <c r="C20" s="128"/>
      <c r="D20" s="128"/>
    </row>
    <row r="21" spans="1:4" x14ac:dyDescent="0.3">
      <c r="A21" s="31">
        <f>'2Capital Costs'!A23</f>
        <v>0</v>
      </c>
      <c r="B21" s="128"/>
      <c r="C21" s="128"/>
      <c r="D21" s="128"/>
    </row>
    <row r="22" spans="1:4" x14ac:dyDescent="0.3">
      <c r="A22" s="31">
        <f>'2Capital Costs'!A24</f>
        <v>0</v>
      </c>
      <c r="B22" s="128"/>
      <c r="C22" s="128"/>
      <c r="D22" s="128"/>
    </row>
    <row r="23" spans="1:4" x14ac:dyDescent="0.3">
      <c r="A23" s="31">
        <f>'2Capital Costs'!A25</f>
        <v>0</v>
      </c>
      <c r="B23" s="128"/>
      <c r="C23" s="128"/>
      <c r="D23" s="128"/>
    </row>
    <row r="24" spans="1:4" x14ac:dyDescent="0.3">
      <c r="A24" s="31">
        <f>'2Capital Costs'!A26</f>
        <v>0</v>
      </c>
      <c r="B24" s="128"/>
      <c r="C24" s="128"/>
      <c r="D24" s="128"/>
    </row>
    <row r="25" spans="1:4" x14ac:dyDescent="0.3">
      <c r="A25" s="31">
        <f>'2Capital Costs'!A27</f>
        <v>0</v>
      </c>
      <c r="B25" s="128"/>
      <c r="C25" s="128"/>
      <c r="D25" s="128"/>
    </row>
    <row r="26" spans="1:4" x14ac:dyDescent="0.3">
      <c r="A26" s="31">
        <f>'2Capital Costs'!A28</f>
        <v>0</v>
      </c>
      <c r="B26" s="128"/>
      <c r="C26" s="128"/>
      <c r="D26" s="128"/>
    </row>
    <row r="27" spans="1:4" x14ac:dyDescent="0.3">
      <c r="A27" s="31">
        <f>'2Capital Costs'!A29</f>
        <v>0</v>
      </c>
      <c r="B27" s="128"/>
      <c r="C27" s="128"/>
      <c r="D27" s="128"/>
    </row>
    <row r="28" spans="1:4" x14ac:dyDescent="0.3">
      <c r="A28" s="31">
        <f>'2Capital Costs'!A30</f>
        <v>0</v>
      </c>
      <c r="B28" s="128"/>
      <c r="C28" s="128"/>
      <c r="D28" s="128"/>
    </row>
    <row r="29" spans="1:4" x14ac:dyDescent="0.3">
      <c r="A29" s="31">
        <f>'2Capital Costs'!A31</f>
        <v>0</v>
      </c>
      <c r="B29" s="128"/>
      <c r="C29" s="128"/>
      <c r="D29" s="128"/>
    </row>
    <row r="30" spans="1:4" x14ac:dyDescent="0.3">
      <c r="A30" s="31">
        <f>'2Capital Costs'!A32</f>
        <v>0</v>
      </c>
      <c r="B30" s="128"/>
      <c r="C30" s="128"/>
      <c r="D30" s="128"/>
    </row>
    <row r="31" spans="1:4" x14ac:dyDescent="0.3">
      <c r="A31" s="31">
        <f>'2Capital Costs'!A33</f>
        <v>0</v>
      </c>
      <c r="B31" s="128"/>
      <c r="C31" s="128"/>
      <c r="D31" s="128"/>
    </row>
    <row r="32" spans="1:4" x14ac:dyDescent="0.3">
      <c r="A32" s="31">
        <f>'2Capital Costs'!A34</f>
        <v>0</v>
      </c>
      <c r="B32" s="128"/>
      <c r="C32" s="128"/>
      <c r="D32" s="128"/>
    </row>
    <row r="33" spans="1:4" x14ac:dyDescent="0.3">
      <c r="A33" s="31">
        <f>'2Capital Costs'!A35</f>
        <v>0</v>
      </c>
      <c r="B33" s="128"/>
      <c r="C33" s="128"/>
      <c r="D33" s="128"/>
    </row>
    <row r="34" spans="1:4" x14ac:dyDescent="0.3">
      <c r="A34" s="31">
        <f>'2Capital Costs'!A36</f>
        <v>0</v>
      </c>
      <c r="B34" s="128"/>
      <c r="C34" s="128"/>
      <c r="D34" s="128"/>
    </row>
    <row r="35" spans="1:4" x14ac:dyDescent="0.3">
      <c r="A35" s="31">
        <f>'2Capital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zoomScale="75" zoomScaleNormal="75" workbookViewId="0">
      <pane xSplit="4" ySplit="8" topLeftCell="J9" activePane="bottomRight" state="frozen"/>
      <selection pane="topRight" activeCell="E1" sqref="E1"/>
      <selection pane="bottomLeft" activeCell="A8" sqref="A8"/>
      <selection pane="bottomRight" activeCell="B3" sqref="B3:K3"/>
    </sheetView>
  </sheetViews>
  <sheetFormatPr defaultColWidth="9.109375" defaultRowHeight="15.6" x14ac:dyDescent="0.3"/>
  <cols>
    <col min="1" max="1" width="38.44140625" style="1" customWidth="1"/>
    <col min="2" max="4" width="12.6640625" style="1" customWidth="1"/>
    <col min="5" max="8" width="14.6640625" style="1" hidden="1" customWidth="1"/>
    <col min="9" max="9" width="14.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f>'2Capital Costs'!B6</f>
        <v>0</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55"/>
      <c r="F7" s="55"/>
      <c r="G7" s="55"/>
      <c r="H7" s="55"/>
      <c r="I7" s="55"/>
      <c r="J7" s="167" t="s">
        <v>6</v>
      </c>
      <c r="K7" s="167"/>
      <c r="L7" s="167"/>
      <c r="M7" s="167"/>
      <c r="N7" s="167"/>
      <c r="O7" s="167"/>
      <c r="P7" s="167"/>
      <c r="Q7" s="167"/>
      <c r="R7" s="167"/>
      <c r="S7" s="167"/>
      <c r="T7" s="167"/>
      <c r="U7" s="167"/>
      <c r="V7" s="167"/>
      <c r="W7" s="167"/>
      <c r="X7" s="167"/>
      <c r="Y7" s="167"/>
      <c r="Z7" s="167"/>
      <c r="AA7" s="167"/>
      <c r="AB7" s="167"/>
      <c r="AC7" s="168"/>
    </row>
    <row r="8" spans="1:29" ht="46.8" x14ac:dyDescent="0.3">
      <c r="A8" s="24" t="s">
        <v>4</v>
      </c>
      <c r="B8" s="17" t="s">
        <v>0</v>
      </c>
      <c r="C8" s="17" t="s">
        <v>5</v>
      </c>
      <c r="D8" s="17" t="s">
        <v>1</v>
      </c>
      <c r="E8" s="56" t="s">
        <v>38</v>
      </c>
      <c r="F8" s="56" t="s">
        <v>39</v>
      </c>
      <c r="G8" s="56" t="s">
        <v>40</v>
      </c>
      <c r="H8" s="56" t="s">
        <v>41</v>
      </c>
      <c r="I8" s="56"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f>'2Capital Costs'!A9</f>
        <v>0</v>
      </c>
      <c r="B9" s="19">
        <f>'2Capital Costs'!B9</f>
        <v>0</v>
      </c>
      <c r="C9" s="43">
        <f>'2Capital Costs'!C9</f>
        <v>0</v>
      </c>
      <c r="D9" s="20">
        <f>'2Capital Costs'!D9</f>
        <v>0</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129"/>
      <c r="K9" s="129"/>
      <c r="L9" s="129"/>
      <c r="M9" s="129"/>
      <c r="N9" s="129"/>
      <c r="O9" s="129"/>
      <c r="P9" s="129"/>
      <c r="Q9" s="129"/>
      <c r="R9" s="129"/>
      <c r="S9" s="129"/>
      <c r="T9" s="129"/>
      <c r="U9" s="129"/>
      <c r="V9" s="129"/>
      <c r="W9" s="129"/>
      <c r="X9" s="129"/>
      <c r="Y9" s="129"/>
      <c r="Z9" s="129"/>
      <c r="AA9" s="129"/>
      <c r="AB9" s="129"/>
      <c r="AC9" s="130"/>
    </row>
    <row r="10" spans="1:29" x14ac:dyDescent="0.3">
      <c r="A10" s="29">
        <f>'2Capital Costs'!A10</f>
        <v>0</v>
      </c>
      <c r="B10" s="19">
        <f>'2Capital Costs'!B10</f>
        <v>0</v>
      </c>
      <c r="C10" s="43">
        <f>'2Capital Costs'!C10</f>
        <v>0</v>
      </c>
      <c r="D10" s="20">
        <f>'2Capital Costs'!D10</f>
        <v>0</v>
      </c>
      <c r="E10" s="53" t="str">
        <f>IF(N10="Y", "Y", (IF(M10="Y", "Y", (IF(L10="Y", "Y", (IF(K10="Y", "Y", (IF(J10="Y", "Y", " ")))))))))</f>
        <v xml:space="preserve"> </v>
      </c>
      <c r="F10" s="53" t="str">
        <f>IF(S10="Y", "Y", (IF(R10="Y", "Y", (IF(Q10="Y", "Y", (IF(P10="Y", "Y", (IF(O10="Y", "Y", " ")))))))))</f>
        <v xml:space="preserve"> </v>
      </c>
      <c r="G10" s="53" t="str">
        <f>IF(X10="Y", "Y", (IF(W10="Y", "Y", (IF(V10="Y", "Y", (IF(U10="Y", "Y", (IF(T10="Y", "Y", " ")))))))))</f>
        <v xml:space="preserve"> </v>
      </c>
      <c r="H10" s="53" t="str">
        <f>IF(AC10="Y", "Y", (IF(AB10="Y", "Y", (IF(AA10="Y", "Y", (IF(Z10="Y", "Y", (IF(Y10="Y", "Y", " ")))))))))</f>
        <v xml:space="preserve"> </v>
      </c>
      <c r="I10" s="53" t="str">
        <f>IF(H10="Y", "Y", (IF(G10="Y", "Y", (IF(F10="Y", "Y", (IF(E10="Y", "Y", " ")))))))</f>
        <v xml:space="preserve"> </v>
      </c>
      <c r="J10" s="129"/>
      <c r="K10" s="129"/>
      <c r="L10" s="129"/>
      <c r="M10" s="129"/>
      <c r="N10" s="129"/>
      <c r="O10" s="129"/>
      <c r="P10" s="129"/>
      <c r="Q10" s="129"/>
      <c r="R10" s="129"/>
      <c r="S10" s="129"/>
      <c r="T10" s="129"/>
      <c r="U10" s="129"/>
      <c r="V10" s="129"/>
      <c r="W10" s="129"/>
      <c r="X10" s="129"/>
      <c r="Y10" s="129"/>
      <c r="Z10" s="129"/>
      <c r="AA10" s="129"/>
      <c r="AB10" s="129"/>
      <c r="AC10" s="130"/>
    </row>
    <row r="11" spans="1:29" x14ac:dyDescent="0.3">
      <c r="A11" s="29">
        <f>'2Capital Costs'!A11</f>
        <v>0</v>
      </c>
      <c r="B11" s="19">
        <f>'2Capital Costs'!B11</f>
        <v>0</v>
      </c>
      <c r="C11" s="43">
        <f>'2Capital Costs'!C11</f>
        <v>0</v>
      </c>
      <c r="D11" s="20">
        <f>'2Capital Costs'!D11</f>
        <v>0</v>
      </c>
      <c r="E11" s="53" t="str">
        <f t="shared" ref="E11:E37" si="0">IF(N11="Y", "Y", (IF(M11="Y", "Y", (IF(L11="Y", "Y", (IF(K11="Y", "Y", (IF(J11="Y", "Y", " ")))))))))</f>
        <v xml:space="preserve"> </v>
      </c>
      <c r="F11" s="53" t="str">
        <f t="shared" ref="F11:F37" si="1">IF(S11="Y", "Y", (IF(R11="Y", "Y", (IF(Q11="Y", "Y", (IF(P11="Y", "Y", (IF(O11="Y", "Y", " ")))))))))</f>
        <v xml:space="preserve"> </v>
      </c>
      <c r="G11" s="53" t="str">
        <f t="shared" ref="G11:G37" si="2">IF(X11="Y", "Y", (IF(W11="Y", "Y", (IF(V11="Y", "Y", (IF(U11="Y", "Y", (IF(T11="Y", "Y", " ")))))))))</f>
        <v xml:space="preserve"> </v>
      </c>
      <c r="H11" s="53" t="str">
        <f t="shared" ref="H11:H37" si="3">IF(AC11="Y", "Y", (IF(AB11="Y", "Y", (IF(AA11="Y", "Y", (IF(Z11="Y", "Y", (IF(Y11="Y", "Y", " ")))))))))</f>
        <v xml:space="preserve"> </v>
      </c>
      <c r="I11" s="53" t="str">
        <f t="shared" ref="I11:I37" si="4">IF(H11="Y", "Y", (IF(G11="Y", "Y", (IF(F11="Y", "Y", (IF(E11="Y", "Y", " ")))))))</f>
        <v xml:space="preserve"> </v>
      </c>
      <c r="J11" s="129"/>
      <c r="K11" s="129"/>
      <c r="L11" s="129"/>
      <c r="M11" s="129"/>
      <c r="N11" s="129"/>
      <c r="O11" s="129"/>
      <c r="P11" s="129"/>
      <c r="Q11" s="129"/>
      <c r="R11" s="129"/>
      <c r="S11" s="129"/>
      <c r="T11" s="129"/>
      <c r="U11" s="129"/>
      <c r="V11" s="129"/>
      <c r="W11" s="129"/>
      <c r="X11" s="129"/>
      <c r="Y11" s="129"/>
      <c r="Z11" s="129"/>
      <c r="AA11" s="129"/>
      <c r="AB11" s="129"/>
      <c r="AC11" s="130"/>
    </row>
    <row r="12" spans="1:29" x14ac:dyDescent="0.3">
      <c r="A12" s="29">
        <f>'2Capital Costs'!A12</f>
        <v>0</v>
      </c>
      <c r="B12" s="19">
        <f>'2Capital Costs'!B12</f>
        <v>0</v>
      </c>
      <c r="C12" s="43">
        <f>'2Capital Costs'!C12</f>
        <v>0</v>
      </c>
      <c r="D12" s="20">
        <f>'2Capital Costs'!D12</f>
        <v>0</v>
      </c>
      <c r="E12" s="53" t="str">
        <f t="shared" si="0"/>
        <v xml:space="preserve"> </v>
      </c>
      <c r="F12" s="53" t="str">
        <f t="shared" si="1"/>
        <v xml:space="preserve"> </v>
      </c>
      <c r="G12" s="53" t="str">
        <f t="shared" si="2"/>
        <v xml:space="preserve"> </v>
      </c>
      <c r="H12" s="53" t="str">
        <f t="shared" si="3"/>
        <v xml:space="preserve"> </v>
      </c>
      <c r="I12" s="53" t="str">
        <f t="shared" si="4"/>
        <v xml:space="preserve"> </v>
      </c>
      <c r="J12" s="129"/>
      <c r="K12" s="129"/>
      <c r="L12" s="129"/>
      <c r="M12" s="129"/>
      <c r="N12" s="129"/>
      <c r="O12" s="129"/>
      <c r="P12" s="129"/>
      <c r="Q12" s="129"/>
      <c r="R12" s="129"/>
      <c r="S12" s="129"/>
      <c r="T12" s="129"/>
      <c r="U12" s="129"/>
      <c r="V12" s="129"/>
      <c r="W12" s="129"/>
      <c r="X12" s="129"/>
      <c r="Y12" s="129"/>
      <c r="Z12" s="129"/>
      <c r="AA12" s="129"/>
      <c r="AB12" s="129"/>
      <c r="AC12" s="130"/>
    </row>
    <row r="13" spans="1:29" x14ac:dyDescent="0.3">
      <c r="A13" s="29">
        <f>'2Capital Costs'!A13</f>
        <v>0</v>
      </c>
      <c r="B13" s="19">
        <f>'2Capital Costs'!B13</f>
        <v>0</v>
      </c>
      <c r="C13" s="43">
        <f>'2Capital Costs'!C13</f>
        <v>0</v>
      </c>
      <c r="D13" s="20">
        <f>'2Capital Costs'!D13</f>
        <v>0</v>
      </c>
      <c r="E13" s="53" t="str">
        <f t="shared" si="0"/>
        <v xml:space="preserve"> </v>
      </c>
      <c r="F13" s="53" t="str">
        <f t="shared" si="1"/>
        <v xml:space="preserve"> </v>
      </c>
      <c r="G13" s="53" t="str">
        <f t="shared" si="2"/>
        <v xml:space="preserve"> </v>
      </c>
      <c r="H13" s="53" t="str">
        <f t="shared" si="3"/>
        <v xml:space="preserve"> </v>
      </c>
      <c r="I13" s="53" t="str">
        <f t="shared" si="4"/>
        <v xml:space="preserve"> </v>
      </c>
      <c r="J13" s="129"/>
      <c r="K13" s="129"/>
      <c r="L13" s="129"/>
      <c r="M13" s="129"/>
      <c r="N13" s="129"/>
      <c r="O13" s="129"/>
      <c r="P13" s="129"/>
      <c r="Q13" s="129"/>
      <c r="R13" s="129"/>
      <c r="S13" s="129"/>
      <c r="T13" s="129"/>
      <c r="U13" s="129"/>
      <c r="V13" s="129"/>
      <c r="W13" s="129"/>
      <c r="X13" s="129"/>
      <c r="Y13" s="129"/>
      <c r="Z13" s="129"/>
      <c r="AA13" s="129"/>
      <c r="AB13" s="129"/>
      <c r="AC13" s="130"/>
    </row>
    <row r="14" spans="1:29" x14ac:dyDescent="0.3">
      <c r="A14" s="29">
        <f>'2Capital Costs'!A14</f>
        <v>0</v>
      </c>
      <c r="B14" s="19">
        <f>'2Capital Costs'!B14</f>
        <v>0</v>
      </c>
      <c r="C14" s="43">
        <f>'2Capital Costs'!C14</f>
        <v>0</v>
      </c>
      <c r="D14" s="20">
        <f>'2Capital Costs'!D14</f>
        <v>0</v>
      </c>
      <c r="E14" s="53" t="str">
        <f t="shared" si="0"/>
        <v xml:space="preserve"> </v>
      </c>
      <c r="F14" s="53" t="str">
        <f t="shared" si="1"/>
        <v xml:space="preserve"> </v>
      </c>
      <c r="G14" s="53" t="str">
        <f t="shared" si="2"/>
        <v xml:space="preserve"> </v>
      </c>
      <c r="H14" s="53" t="str">
        <f t="shared" si="3"/>
        <v xml:space="preserve"> </v>
      </c>
      <c r="I14" s="53" t="str">
        <f t="shared" si="4"/>
        <v xml:space="preserve"> </v>
      </c>
      <c r="J14" s="129"/>
      <c r="K14" s="129"/>
      <c r="L14" s="129"/>
      <c r="M14" s="129"/>
      <c r="N14" s="129"/>
      <c r="O14" s="129"/>
      <c r="P14" s="129"/>
      <c r="Q14" s="129"/>
      <c r="R14" s="129"/>
      <c r="S14" s="129"/>
      <c r="T14" s="129"/>
      <c r="U14" s="129"/>
      <c r="V14" s="129"/>
      <c r="W14" s="129"/>
      <c r="X14" s="129"/>
      <c r="Y14" s="129"/>
      <c r="Z14" s="129"/>
      <c r="AA14" s="129"/>
      <c r="AB14" s="129"/>
      <c r="AC14" s="130"/>
    </row>
    <row r="15" spans="1:29" x14ac:dyDescent="0.3">
      <c r="A15" s="29">
        <f>'2Capital Costs'!A15</f>
        <v>0</v>
      </c>
      <c r="B15" s="19">
        <f>'2Capital Costs'!B15</f>
        <v>0</v>
      </c>
      <c r="C15" s="43">
        <f>'2Capital Costs'!C15</f>
        <v>0</v>
      </c>
      <c r="D15" s="20">
        <f>'2Capital Costs'!D15</f>
        <v>0</v>
      </c>
      <c r="E15" s="53" t="str">
        <f t="shared" si="0"/>
        <v xml:space="preserve"> </v>
      </c>
      <c r="F15" s="53" t="str">
        <f t="shared" si="1"/>
        <v xml:space="preserve"> </v>
      </c>
      <c r="G15" s="53" t="str">
        <f t="shared" si="2"/>
        <v xml:space="preserve"> </v>
      </c>
      <c r="H15" s="53" t="str">
        <f t="shared" si="3"/>
        <v xml:space="preserve"> </v>
      </c>
      <c r="I15" s="53" t="str">
        <f t="shared" si="4"/>
        <v xml:space="preserve"> </v>
      </c>
      <c r="J15" s="129"/>
      <c r="K15" s="129"/>
      <c r="L15" s="129"/>
      <c r="M15" s="129"/>
      <c r="N15" s="129"/>
      <c r="O15" s="129"/>
      <c r="P15" s="129"/>
      <c r="Q15" s="129"/>
      <c r="R15" s="129"/>
      <c r="S15" s="129"/>
      <c r="T15" s="129"/>
      <c r="U15" s="129"/>
      <c r="V15" s="129"/>
      <c r="W15" s="129"/>
      <c r="X15" s="129"/>
      <c r="Y15" s="129"/>
      <c r="Z15" s="129"/>
      <c r="AA15" s="129"/>
      <c r="AB15" s="129"/>
      <c r="AC15" s="130"/>
    </row>
    <row r="16" spans="1:29" x14ac:dyDescent="0.3">
      <c r="A16" s="29">
        <f>'2Capital Costs'!A16</f>
        <v>0</v>
      </c>
      <c r="B16" s="19">
        <f>'2Capital Costs'!B16</f>
        <v>0</v>
      </c>
      <c r="C16" s="43">
        <f>'2Capital Costs'!C16</f>
        <v>0</v>
      </c>
      <c r="D16" s="20">
        <f>'2Capital Costs'!D16</f>
        <v>0</v>
      </c>
      <c r="E16" s="53" t="str">
        <f t="shared" si="0"/>
        <v xml:space="preserve"> </v>
      </c>
      <c r="F16" s="53" t="str">
        <f t="shared" si="1"/>
        <v xml:space="preserve"> </v>
      </c>
      <c r="G16" s="53" t="str">
        <f t="shared" si="2"/>
        <v xml:space="preserve"> </v>
      </c>
      <c r="H16" s="53" t="str">
        <f t="shared" si="3"/>
        <v xml:space="preserve"> </v>
      </c>
      <c r="I16" s="53" t="str">
        <f t="shared" si="4"/>
        <v xml:space="preserve"> </v>
      </c>
      <c r="J16" s="129"/>
      <c r="K16" s="129"/>
      <c r="L16" s="129"/>
      <c r="M16" s="129"/>
      <c r="N16" s="129"/>
      <c r="O16" s="129"/>
      <c r="P16" s="129"/>
      <c r="Q16" s="129"/>
      <c r="R16" s="129"/>
      <c r="S16" s="129"/>
      <c r="T16" s="129"/>
      <c r="U16" s="129"/>
      <c r="V16" s="129"/>
      <c r="W16" s="129"/>
      <c r="X16" s="129"/>
      <c r="Y16" s="129"/>
      <c r="Z16" s="129"/>
      <c r="AA16" s="129"/>
      <c r="AB16" s="129"/>
      <c r="AC16" s="130"/>
    </row>
    <row r="17" spans="1:29" x14ac:dyDescent="0.3">
      <c r="A17" s="29">
        <f>'2Capital Costs'!A17</f>
        <v>0</v>
      </c>
      <c r="B17" s="19">
        <f>'2Capital Costs'!B17</f>
        <v>0</v>
      </c>
      <c r="C17" s="43">
        <f>'2Capital Costs'!C17</f>
        <v>0</v>
      </c>
      <c r="D17" s="20">
        <f>'2Capital Costs'!D17</f>
        <v>0</v>
      </c>
      <c r="E17" s="53" t="str">
        <f t="shared" si="0"/>
        <v xml:space="preserve"> </v>
      </c>
      <c r="F17" s="53" t="str">
        <f t="shared" si="1"/>
        <v xml:space="preserve"> </v>
      </c>
      <c r="G17" s="53" t="str">
        <f t="shared" si="2"/>
        <v xml:space="preserve"> </v>
      </c>
      <c r="H17" s="53" t="str">
        <f t="shared" si="3"/>
        <v xml:space="preserve"> </v>
      </c>
      <c r="I17" s="53" t="str">
        <f t="shared" si="4"/>
        <v xml:space="preserve"> </v>
      </c>
      <c r="J17" s="129"/>
      <c r="K17" s="129"/>
      <c r="L17" s="129"/>
      <c r="M17" s="129"/>
      <c r="N17" s="129"/>
      <c r="O17" s="129"/>
      <c r="P17" s="129"/>
      <c r="Q17" s="129"/>
      <c r="R17" s="129"/>
      <c r="S17" s="129"/>
      <c r="T17" s="129"/>
      <c r="U17" s="129"/>
      <c r="V17" s="129"/>
      <c r="W17" s="129"/>
      <c r="X17" s="129"/>
      <c r="Y17" s="129"/>
      <c r="Z17" s="129"/>
      <c r="AA17" s="129"/>
      <c r="AB17" s="129"/>
      <c r="AC17" s="130"/>
    </row>
    <row r="18" spans="1:29" x14ac:dyDescent="0.3">
      <c r="A18" s="29">
        <f>'2Capital Costs'!A18</f>
        <v>0</v>
      </c>
      <c r="B18" s="19">
        <f>'2Capital Costs'!B18</f>
        <v>0</v>
      </c>
      <c r="C18" s="43">
        <f>'2Capital Costs'!C18</f>
        <v>0</v>
      </c>
      <c r="D18" s="20">
        <f>'2Capital Costs'!D18</f>
        <v>0</v>
      </c>
      <c r="E18" s="53" t="str">
        <f t="shared" si="0"/>
        <v xml:space="preserve"> </v>
      </c>
      <c r="F18" s="53" t="str">
        <f t="shared" si="1"/>
        <v xml:space="preserve"> </v>
      </c>
      <c r="G18" s="53" t="str">
        <f t="shared" si="2"/>
        <v xml:space="preserve"> </v>
      </c>
      <c r="H18" s="53" t="str">
        <f t="shared" si="3"/>
        <v xml:space="preserve"> </v>
      </c>
      <c r="I18" s="53" t="str">
        <f t="shared" si="4"/>
        <v xml:space="preserve"> </v>
      </c>
      <c r="J18" s="129"/>
      <c r="K18" s="129"/>
      <c r="L18" s="129"/>
      <c r="M18" s="129"/>
      <c r="N18" s="129"/>
      <c r="O18" s="129"/>
      <c r="P18" s="129"/>
      <c r="Q18" s="129"/>
      <c r="R18" s="129"/>
      <c r="S18" s="129"/>
      <c r="T18" s="129"/>
      <c r="U18" s="129"/>
      <c r="V18" s="129"/>
      <c r="W18" s="129"/>
      <c r="X18" s="129"/>
      <c r="Y18" s="129"/>
      <c r="Z18" s="129"/>
      <c r="AA18" s="129"/>
      <c r="AB18" s="129"/>
      <c r="AC18" s="130"/>
    </row>
    <row r="19" spans="1:29" x14ac:dyDescent="0.3">
      <c r="A19" s="29">
        <f>'2Capital Costs'!A19</f>
        <v>0</v>
      </c>
      <c r="B19" s="19">
        <f>'2Capital Costs'!B19</f>
        <v>0</v>
      </c>
      <c r="C19" s="43">
        <f>'2Capital Costs'!C19</f>
        <v>0</v>
      </c>
      <c r="D19" s="20">
        <f>'2Capital Costs'!D19</f>
        <v>0</v>
      </c>
      <c r="E19" s="53" t="str">
        <f t="shared" si="0"/>
        <v xml:space="preserve"> </v>
      </c>
      <c r="F19" s="53" t="str">
        <f t="shared" si="1"/>
        <v xml:space="preserve"> </v>
      </c>
      <c r="G19" s="53" t="str">
        <f t="shared" si="2"/>
        <v xml:space="preserve"> </v>
      </c>
      <c r="H19" s="53" t="str">
        <f t="shared" si="3"/>
        <v xml:space="preserve"> </v>
      </c>
      <c r="I19" s="53" t="str">
        <f t="shared" si="4"/>
        <v xml:space="preserve"> </v>
      </c>
      <c r="J19" s="129"/>
      <c r="K19" s="129"/>
      <c r="L19" s="129"/>
      <c r="M19" s="129"/>
      <c r="N19" s="129"/>
      <c r="O19" s="129"/>
      <c r="P19" s="129"/>
      <c r="Q19" s="129"/>
      <c r="R19" s="129"/>
      <c r="S19" s="129"/>
      <c r="T19" s="129"/>
      <c r="U19" s="129"/>
      <c r="V19" s="129"/>
      <c r="W19" s="129"/>
      <c r="X19" s="129"/>
      <c r="Y19" s="129"/>
      <c r="Z19" s="129"/>
      <c r="AA19" s="129"/>
      <c r="AB19" s="129"/>
      <c r="AC19" s="130"/>
    </row>
    <row r="20" spans="1:29" x14ac:dyDescent="0.3">
      <c r="A20" s="29">
        <f>'2Capital Costs'!A20</f>
        <v>0</v>
      </c>
      <c r="B20" s="19">
        <f>'2Capital Costs'!B20</f>
        <v>0</v>
      </c>
      <c r="C20" s="43">
        <f>'2Capital Costs'!C20</f>
        <v>0</v>
      </c>
      <c r="D20" s="20">
        <f>'2Capital Costs'!D20</f>
        <v>0</v>
      </c>
      <c r="E20" s="53" t="str">
        <f t="shared" si="0"/>
        <v xml:space="preserve"> </v>
      </c>
      <c r="F20" s="53" t="str">
        <f t="shared" si="1"/>
        <v xml:space="preserve"> </v>
      </c>
      <c r="G20" s="53" t="str">
        <f t="shared" si="2"/>
        <v xml:space="preserve"> </v>
      </c>
      <c r="H20" s="53" t="str">
        <f t="shared" si="3"/>
        <v xml:space="preserve"> </v>
      </c>
      <c r="I20" s="53" t="str">
        <f t="shared" si="4"/>
        <v xml:space="preserve"> </v>
      </c>
      <c r="J20" s="129"/>
      <c r="K20" s="129"/>
      <c r="L20" s="129"/>
      <c r="M20" s="129"/>
      <c r="N20" s="129"/>
      <c r="O20" s="129"/>
      <c r="P20" s="129"/>
      <c r="Q20" s="129"/>
      <c r="R20" s="129"/>
      <c r="S20" s="129"/>
      <c r="T20" s="129"/>
      <c r="U20" s="129"/>
      <c r="V20" s="129"/>
      <c r="W20" s="129"/>
      <c r="X20" s="129"/>
      <c r="Y20" s="129"/>
      <c r="Z20" s="129"/>
      <c r="AA20" s="129"/>
      <c r="AB20" s="129"/>
      <c r="AC20" s="130"/>
    </row>
    <row r="21" spans="1:29" x14ac:dyDescent="0.3">
      <c r="A21" s="29">
        <f>'2Capital Costs'!A21</f>
        <v>0</v>
      </c>
      <c r="B21" s="19">
        <f>'2Capital Costs'!B21</f>
        <v>0</v>
      </c>
      <c r="C21" s="43">
        <f>'2Capital Costs'!C21</f>
        <v>0</v>
      </c>
      <c r="D21" s="20">
        <f>'2Capital Costs'!D21</f>
        <v>0</v>
      </c>
      <c r="E21" s="53" t="str">
        <f t="shared" si="0"/>
        <v xml:space="preserve"> </v>
      </c>
      <c r="F21" s="53" t="str">
        <f t="shared" si="1"/>
        <v xml:space="preserve"> </v>
      </c>
      <c r="G21" s="53" t="str">
        <f t="shared" si="2"/>
        <v xml:space="preserve"> </v>
      </c>
      <c r="H21" s="53" t="str">
        <f t="shared" si="3"/>
        <v xml:space="preserve"> </v>
      </c>
      <c r="I21" s="53" t="str">
        <f t="shared" si="4"/>
        <v xml:space="preserve"> </v>
      </c>
      <c r="J21" s="129"/>
      <c r="K21" s="129"/>
      <c r="L21" s="129"/>
      <c r="M21" s="129"/>
      <c r="N21" s="129"/>
      <c r="O21" s="129"/>
      <c r="P21" s="129"/>
      <c r="Q21" s="129"/>
      <c r="R21" s="129"/>
      <c r="S21" s="129"/>
      <c r="T21" s="129"/>
      <c r="U21" s="129"/>
      <c r="V21" s="129"/>
      <c r="W21" s="129"/>
      <c r="X21" s="129"/>
      <c r="Y21" s="129"/>
      <c r="Z21" s="129"/>
      <c r="AA21" s="129"/>
      <c r="AB21" s="129"/>
      <c r="AC21" s="130"/>
    </row>
    <row r="22" spans="1:29" x14ac:dyDescent="0.3">
      <c r="A22" s="29">
        <f>'2Capital Costs'!A22</f>
        <v>0</v>
      </c>
      <c r="B22" s="19">
        <f>'2Capital Costs'!B22</f>
        <v>0</v>
      </c>
      <c r="C22" s="43">
        <f>'2Capital Costs'!C22</f>
        <v>0</v>
      </c>
      <c r="D22" s="20">
        <f>'2Capital Costs'!D22</f>
        <v>0</v>
      </c>
      <c r="E22" s="53" t="str">
        <f t="shared" si="0"/>
        <v xml:space="preserve"> </v>
      </c>
      <c r="F22" s="53" t="str">
        <f t="shared" si="1"/>
        <v xml:space="preserve"> </v>
      </c>
      <c r="G22" s="53" t="str">
        <f t="shared" si="2"/>
        <v xml:space="preserve"> </v>
      </c>
      <c r="H22" s="53" t="str">
        <f t="shared" si="3"/>
        <v xml:space="preserve"> </v>
      </c>
      <c r="I22" s="53" t="str">
        <f t="shared" si="4"/>
        <v xml:space="preserve"> </v>
      </c>
      <c r="J22" s="129"/>
      <c r="K22" s="129"/>
      <c r="L22" s="129"/>
      <c r="M22" s="129"/>
      <c r="N22" s="129"/>
      <c r="O22" s="129"/>
      <c r="P22" s="129"/>
      <c r="Q22" s="129"/>
      <c r="R22" s="129"/>
      <c r="S22" s="129"/>
      <c r="T22" s="129"/>
      <c r="U22" s="129"/>
      <c r="V22" s="129"/>
      <c r="W22" s="129"/>
      <c r="X22" s="129"/>
      <c r="Y22" s="129"/>
      <c r="Z22" s="129"/>
      <c r="AA22" s="129"/>
      <c r="AB22" s="129"/>
      <c r="AC22" s="130"/>
    </row>
    <row r="23" spans="1:29" x14ac:dyDescent="0.3">
      <c r="A23" s="29">
        <f>'2Capital Costs'!A23</f>
        <v>0</v>
      </c>
      <c r="B23" s="19">
        <f>'2Capital Costs'!B23</f>
        <v>0</v>
      </c>
      <c r="C23" s="43">
        <f>'2Capital Costs'!C23</f>
        <v>0</v>
      </c>
      <c r="D23" s="20">
        <f>'2Capital Costs'!D23</f>
        <v>0</v>
      </c>
      <c r="E23" s="53" t="str">
        <f t="shared" si="0"/>
        <v xml:space="preserve"> </v>
      </c>
      <c r="F23" s="53" t="str">
        <f t="shared" si="1"/>
        <v xml:space="preserve"> </v>
      </c>
      <c r="G23" s="53" t="str">
        <f t="shared" si="2"/>
        <v xml:space="preserve"> </v>
      </c>
      <c r="H23" s="53" t="str">
        <f t="shared" si="3"/>
        <v xml:space="preserve"> </v>
      </c>
      <c r="I23" s="53" t="str">
        <f t="shared" si="4"/>
        <v xml:space="preserve"> </v>
      </c>
      <c r="J23" s="129"/>
      <c r="K23" s="129"/>
      <c r="L23" s="129"/>
      <c r="M23" s="129"/>
      <c r="N23" s="129"/>
      <c r="O23" s="129"/>
      <c r="P23" s="129"/>
      <c r="Q23" s="129"/>
      <c r="R23" s="129"/>
      <c r="S23" s="129"/>
      <c r="T23" s="129"/>
      <c r="U23" s="129"/>
      <c r="V23" s="129"/>
      <c r="W23" s="129"/>
      <c r="X23" s="129"/>
      <c r="Y23" s="129"/>
      <c r="Z23" s="129"/>
      <c r="AA23" s="129"/>
      <c r="AB23" s="129"/>
      <c r="AC23" s="130"/>
    </row>
    <row r="24" spans="1:29" x14ac:dyDescent="0.3">
      <c r="A24" s="29">
        <f>'2Capital Costs'!A24</f>
        <v>0</v>
      </c>
      <c r="B24" s="19">
        <f>'2Capital Costs'!B24</f>
        <v>0</v>
      </c>
      <c r="C24" s="43">
        <f>'2Capital Costs'!C24</f>
        <v>0</v>
      </c>
      <c r="D24" s="20">
        <f>'2Capital Costs'!D24</f>
        <v>0</v>
      </c>
      <c r="E24" s="53" t="str">
        <f t="shared" si="0"/>
        <v xml:space="preserve"> </v>
      </c>
      <c r="F24" s="53" t="str">
        <f t="shared" si="1"/>
        <v xml:space="preserve"> </v>
      </c>
      <c r="G24" s="53" t="str">
        <f t="shared" si="2"/>
        <v xml:space="preserve"> </v>
      </c>
      <c r="H24" s="53" t="str">
        <f t="shared" si="3"/>
        <v xml:space="preserve"> </v>
      </c>
      <c r="I24" s="53" t="str">
        <f t="shared" si="4"/>
        <v xml:space="preserve"> </v>
      </c>
      <c r="J24" s="129"/>
      <c r="K24" s="129"/>
      <c r="L24" s="129"/>
      <c r="M24" s="129"/>
      <c r="N24" s="129"/>
      <c r="O24" s="129"/>
      <c r="P24" s="129"/>
      <c r="Q24" s="129"/>
      <c r="R24" s="129"/>
      <c r="S24" s="129"/>
      <c r="T24" s="129"/>
      <c r="U24" s="129"/>
      <c r="V24" s="129"/>
      <c r="W24" s="129"/>
      <c r="X24" s="129"/>
      <c r="Y24" s="129"/>
      <c r="Z24" s="129"/>
      <c r="AA24" s="129"/>
      <c r="AB24" s="129"/>
      <c r="AC24" s="130"/>
    </row>
    <row r="25" spans="1:29" x14ac:dyDescent="0.3">
      <c r="A25" s="29">
        <f>'2Capital Costs'!A25</f>
        <v>0</v>
      </c>
      <c r="B25" s="19">
        <f>'2Capital Costs'!B25</f>
        <v>0</v>
      </c>
      <c r="C25" s="43">
        <f>'2Capital Costs'!C25</f>
        <v>0</v>
      </c>
      <c r="D25" s="20">
        <f>'2Capital Costs'!D25</f>
        <v>0</v>
      </c>
      <c r="E25" s="53" t="str">
        <f t="shared" si="0"/>
        <v xml:space="preserve"> </v>
      </c>
      <c r="F25" s="53" t="str">
        <f t="shared" si="1"/>
        <v xml:space="preserve"> </v>
      </c>
      <c r="G25" s="53" t="str">
        <f t="shared" si="2"/>
        <v xml:space="preserve"> </v>
      </c>
      <c r="H25" s="53" t="str">
        <f t="shared" si="3"/>
        <v xml:space="preserve"> </v>
      </c>
      <c r="I25" s="53" t="str">
        <f t="shared" si="4"/>
        <v xml:space="preserve"> </v>
      </c>
      <c r="J25" s="129"/>
      <c r="K25" s="129"/>
      <c r="L25" s="129"/>
      <c r="M25" s="129"/>
      <c r="N25" s="129"/>
      <c r="O25" s="129"/>
      <c r="P25" s="129"/>
      <c r="Q25" s="129"/>
      <c r="R25" s="129"/>
      <c r="S25" s="129"/>
      <c r="T25" s="129"/>
      <c r="U25" s="129"/>
      <c r="V25" s="129"/>
      <c r="W25" s="129"/>
      <c r="X25" s="129"/>
      <c r="Y25" s="129"/>
      <c r="Z25" s="129"/>
      <c r="AA25" s="129"/>
      <c r="AB25" s="129"/>
      <c r="AC25" s="130"/>
    </row>
    <row r="26" spans="1:29" x14ac:dyDescent="0.3">
      <c r="A26" s="29">
        <f>'2Capital Costs'!A26</f>
        <v>0</v>
      </c>
      <c r="B26" s="19">
        <f>'2Capital Costs'!B26</f>
        <v>0</v>
      </c>
      <c r="C26" s="43">
        <f>'2Capital Costs'!C26</f>
        <v>0</v>
      </c>
      <c r="D26" s="20">
        <f>'2Capital Costs'!D26</f>
        <v>0</v>
      </c>
      <c r="E26" s="53" t="str">
        <f t="shared" si="0"/>
        <v xml:space="preserve"> </v>
      </c>
      <c r="F26" s="53" t="str">
        <f t="shared" si="1"/>
        <v xml:space="preserve"> </v>
      </c>
      <c r="G26" s="53" t="str">
        <f t="shared" si="2"/>
        <v xml:space="preserve"> </v>
      </c>
      <c r="H26" s="53" t="str">
        <f t="shared" si="3"/>
        <v xml:space="preserve"> </v>
      </c>
      <c r="I26" s="53" t="str">
        <f t="shared" si="4"/>
        <v xml:space="preserve"> </v>
      </c>
      <c r="J26" s="129"/>
      <c r="K26" s="129"/>
      <c r="L26" s="129"/>
      <c r="M26" s="129"/>
      <c r="N26" s="129"/>
      <c r="O26" s="129"/>
      <c r="P26" s="129"/>
      <c r="Q26" s="129"/>
      <c r="R26" s="129"/>
      <c r="S26" s="129"/>
      <c r="T26" s="129"/>
      <c r="U26" s="129"/>
      <c r="V26" s="129"/>
      <c r="W26" s="129"/>
      <c r="X26" s="129"/>
      <c r="Y26" s="129"/>
      <c r="Z26" s="129"/>
      <c r="AA26" s="129"/>
      <c r="AB26" s="129"/>
      <c r="AC26" s="130"/>
    </row>
    <row r="27" spans="1:29" x14ac:dyDescent="0.3">
      <c r="A27" s="29">
        <f>'2Capital Costs'!A27</f>
        <v>0</v>
      </c>
      <c r="B27" s="19">
        <f>'2Capital Costs'!B27</f>
        <v>0</v>
      </c>
      <c r="C27" s="43">
        <f>'2Capital Costs'!C27</f>
        <v>0</v>
      </c>
      <c r="D27" s="20">
        <f>'2Capital Costs'!D27</f>
        <v>0</v>
      </c>
      <c r="E27" s="53" t="str">
        <f t="shared" si="0"/>
        <v xml:space="preserve"> </v>
      </c>
      <c r="F27" s="53" t="str">
        <f t="shared" si="1"/>
        <v xml:space="preserve"> </v>
      </c>
      <c r="G27" s="53" t="str">
        <f t="shared" si="2"/>
        <v xml:space="preserve"> </v>
      </c>
      <c r="H27" s="53" t="str">
        <f t="shared" si="3"/>
        <v xml:space="preserve"> </v>
      </c>
      <c r="I27" s="53" t="str">
        <f t="shared" si="4"/>
        <v xml:space="preserve"> </v>
      </c>
      <c r="J27" s="129"/>
      <c r="K27" s="129"/>
      <c r="L27" s="129"/>
      <c r="M27" s="129"/>
      <c r="N27" s="129"/>
      <c r="O27" s="129"/>
      <c r="P27" s="129"/>
      <c r="Q27" s="129"/>
      <c r="R27" s="129"/>
      <c r="S27" s="129"/>
      <c r="T27" s="129"/>
      <c r="U27" s="129"/>
      <c r="V27" s="129"/>
      <c r="W27" s="129"/>
      <c r="X27" s="129"/>
      <c r="Y27" s="129"/>
      <c r="Z27" s="129"/>
      <c r="AA27" s="129"/>
      <c r="AB27" s="129"/>
      <c r="AC27" s="130"/>
    </row>
    <row r="28" spans="1:29" x14ac:dyDescent="0.3">
      <c r="A28" s="29">
        <f>'2Capital Costs'!A28</f>
        <v>0</v>
      </c>
      <c r="B28" s="19">
        <f>'2Capital Costs'!B28</f>
        <v>0</v>
      </c>
      <c r="C28" s="43">
        <f>'2Capital Costs'!C28</f>
        <v>0</v>
      </c>
      <c r="D28" s="20">
        <f>'2Capital Costs'!D28</f>
        <v>0</v>
      </c>
      <c r="E28" s="53" t="str">
        <f t="shared" si="0"/>
        <v xml:space="preserve"> </v>
      </c>
      <c r="F28" s="53" t="str">
        <f t="shared" si="1"/>
        <v xml:space="preserve"> </v>
      </c>
      <c r="G28" s="53" t="str">
        <f t="shared" si="2"/>
        <v xml:space="preserve"> </v>
      </c>
      <c r="H28" s="53" t="str">
        <f t="shared" si="3"/>
        <v xml:space="preserve"> </v>
      </c>
      <c r="I28" s="53" t="str">
        <f t="shared" si="4"/>
        <v xml:space="preserve"> </v>
      </c>
      <c r="J28" s="129"/>
      <c r="K28" s="129"/>
      <c r="L28" s="129"/>
      <c r="M28" s="129"/>
      <c r="N28" s="129"/>
      <c r="O28" s="129"/>
      <c r="P28" s="129"/>
      <c r="Q28" s="129"/>
      <c r="R28" s="129"/>
      <c r="S28" s="129"/>
      <c r="T28" s="129"/>
      <c r="U28" s="129"/>
      <c r="V28" s="129"/>
      <c r="W28" s="129"/>
      <c r="X28" s="129"/>
      <c r="Y28" s="129"/>
      <c r="Z28" s="129"/>
      <c r="AA28" s="129"/>
      <c r="AB28" s="129"/>
      <c r="AC28" s="130"/>
    </row>
    <row r="29" spans="1:29" x14ac:dyDescent="0.3">
      <c r="A29" s="29">
        <f>'2Capital Costs'!A29</f>
        <v>0</v>
      </c>
      <c r="B29" s="19">
        <f>'2Capital Costs'!B29</f>
        <v>0</v>
      </c>
      <c r="C29" s="43">
        <f>'2Capital Costs'!C29</f>
        <v>0</v>
      </c>
      <c r="D29" s="20">
        <f>'2Capital Costs'!D29</f>
        <v>0</v>
      </c>
      <c r="E29" s="53" t="str">
        <f t="shared" si="0"/>
        <v xml:space="preserve"> </v>
      </c>
      <c r="F29" s="53" t="str">
        <f t="shared" si="1"/>
        <v xml:space="preserve"> </v>
      </c>
      <c r="G29" s="53" t="str">
        <f t="shared" si="2"/>
        <v xml:space="preserve"> </v>
      </c>
      <c r="H29" s="53" t="str">
        <f t="shared" si="3"/>
        <v xml:space="preserve"> </v>
      </c>
      <c r="I29" s="53" t="str">
        <f t="shared" si="4"/>
        <v xml:space="preserve"> </v>
      </c>
      <c r="J29" s="129"/>
      <c r="K29" s="129"/>
      <c r="L29" s="129"/>
      <c r="M29" s="129"/>
      <c r="N29" s="129"/>
      <c r="O29" s="129"/>
      <c r="P29" s="129"/>
      <c r="Q29" s="129"/>
      <c r="R29" s="129"/>
      <c r="S29" s="129"/>
      <c r="T29" s="129"/>
      <c r="U29" s="129"/>
      <c r="V29" s="129"/>
      <c r="W29" s="129"/>
      <c r="X29" s="129"/>
      <c r="Y29" s="129"/>
      <c r="Z29" s="129"/>
      <c r="AA29" s="129"/>
      <c r="AB29" s="129"/>
      <c r="AC29" s="130"/>
    </row>
    <row r="30" spans="1:29" x14ac:dyDescent="0.3">
      <c r="A30" s="29">
        <f>'2Capital Costs'!A30</f>
        <v>0</v>
      </c>
      <c r="B30" s="19">
        <f>'2Capital Costs'!B30</f>
        <v>0</v>
      </c>
      <c r="C30" s="43">
        <f>'2Capital Costs'!C30</f>
        <v>0</v>
      </c>
      <c r="D30" s="20">
        <f>'2Capital Costs'!D30</f>
        <v>0</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f>'2Capital Costs'!A31</f>
        <v>0</v>
      </c>
      <c r="B31" s="19">
        <f>'2Capital Costs'!B31</f>
        <v>0</v>
      </c>
      <c r="C31" s="43">
        <f>'2Capital Costs'!C31</f>
        <v>0</v>
      </c>
      <c r="D31" s="20">
        <f>'2Capital Costs'!D31</f>
        <v>0</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f>'2Capital Costs'!A32</f>
        <v>0</v>
      </c>
      <c r="B32" s="19">
        <f>'2Capital Costs'!B32</f>
        <v>0</v>
      </c>
      <c r="C32" s="43">
        <f>'2Capital Costs'!C32</f>
        <v>0</v>
      </c>
      <c r="D32" s="20">
        <f>'2Capital Costs'!D32</f>
        <v>0</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f>'2Capital Costs'!A33</f>
        <v>0</v>
      </c>
      <c r="B33" s="19">
        <f>'2Capital Costs'!B33</f>
        <v>0</v>
      </c>
      <c r="C33" s="43">
        <f>'2Capital Costs'!C33</f>
        <v>0</v>
      </c>
      <c r="D33" s="20">
        <f>'2Capital Costs'!D33</f>
        <v>0</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f>'2Capital Costs'!A34</f>
        <v>0</v>
      </c>
      <c r="B34" s="19">
        <f>'2Capital Costs'!B34</f>
        <v>0</v>
      </c>
      <c r="C34" s="43">
        <f>'2Capital Costs'!C34</f>
        <v>0</v>
      </c>
      <c r="D34" s="20">
        <f>'2Capital Costs'!D34</f>
        <v>0</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f>'2Capital Costs'!A35</f>
        <v>0</v>
      </c>
      <c r="B35" s="19">
        <f>'2Capital Costs'!B35</f>
        <v>0</v>
      </c>
      <c r="C35" s="43">
        <f>'2Capital Costs'!C35</f>
        <v>0</v>
      </c>
      <c r="D35" s="20">
        <f>'2Capital Costs'!D35</f>
        <v>0</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f>'2Capital Costs'!A36</f>
        <v>0</v>
      </c>
      <c r="B36" s="19">
        <f>'2Capital Costs'!B36</f>
        <v>0</v>
      </c>
      <c r="C36" s="43">
        <f>'2Capital Costs'!C36</f>
        <v>0</v>
      </c>
      <c r="D36" s="20">
        <f>'2Capital Costs'!D36</f>
        <v>0</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f>'2Capital Costs'!A37</f>
        <v>0</v>
      </c>
      <c r="B37" s="19">
        <f>'2Capital Costs'!B37</f>
        <v>0</v>
      </c>
      <c r="C37" s="43">
        <f>'2Capital Costs'!C37</f>
        <v>0</v>
      </c>
      <c r="D37" s="20">
        <f>'2Capital Costs'!D37</f>
        <v>0</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row r="38" spans="1:29" x14ac:dyDescent="0.3">
      <c r="E38" s="57"/>
      <c r="F38" s="57"/>
      <c r="G38" s="57"/>
      <c r="H38" s="57"/>
      <c r="I38" s="57"/>
    </row>
  </sheetData>
  <mergeCells count="3">
    <mergeCell ref="A1:AC1"/>
    <mergeCell ref="B3:K3"/>
    <mergeCell ref="J7:AC7"/>
  </mergeCells>
  <printOptions horizontalCentered="1"/>
  <pageMargins left="0.7" right="0.7" top="0.75" bottom="0.75" header="0.3" footer="0.3"/>
  <pageSetup scale="73" fitToWidth="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7" sqref="B7"/>
    </sheetView>
  </sheetViews>
  <sheetFormatPr defaultRowHeight="14.4" x14ac:dyDescent="0.3"/>
  <cols>
    <col min="1" max="1" width="24" customWidth="1"/>
    <col min="2" max="2" width="25.109375" customWidth="1"/>
    <col min="3" max="3" width="26.88671875" customWidth="1"/>
    <col min="4" max="4" width="26" customWidth="1"/>
    <col min="5" max="5" width="26.21875" customWidth="1"/>
    <col min="6" max="6" width="27" customWidth="1"/>
    <col min="7" max="8" width="30.6640625" customWidth="1"/>
  </cols>
  <sheetData>
    <row r="1" spans="1:8" ht="23.4" x14ac:dyDescent="0.45">
      <c r="A1" s="140" t="s">
        <v>69</v>
      </c>
      <c r="C1" s="139"/>
      <c r="D1" s="139"/>
      <c r="E1" s="139"/>
      <c r="F1" s="139"/>
      <c r="G1" s="139"/>
      <c r="H1" s="139"/>
    </row>
    <row r="2" spans="1:8" x14ac:dyDescent="0.3">
      <c r="A2" t="s">
        <v>219</v>
      </c>
      <c r="C2" s="101" t="s">
        <v>220</v>
      </c>
    </row>
    <row r="3" spans="1:8" ht="15" thickBot="1" x14ac:dyDescent="0.35">
      <c r="A3" t="s">
        <v>216</v>
      </c>
      <c r="C3" s="101" t="s">
        <v>217</v>
      </c>
    </row>
    <row r="4" spans="1:8" ht="15" thickBot="1" x14ac:dyDescent="0.35">
      <c r="A4" s="145" t="s">
        <v>203</v>
      </c>
      <c r="B4" s="146"/>
      <c r="C4" s="147" t="s">
        <v>70</v>
      </c>
    </row>
    <row r="6" spans="1:8" ht="15" thickBot="1" x14ac:dyDescent="0.35">
      <c r="A6" s="144" t="s">
        <v>196</v>
      </c>
      <c r="B6" s="144" t="s">
        <v>197</v>
      </c>
      <c r="C6" s="144" t="s">
        <v>198</v>
      </c>
      <c r="D6" s="144" t="s">
        <v>199</v>
      </c>
      <c r="E6" s="144" t="s">
        <v>200</v>
      </c>
      <c r="F6" s="144" t="s">
        <v>201</v>
      </c>
    </row>
    <row r="7" spans="1:8" x14ac:dyDescent="0.3">
      <c r="A7" s="141" t="s">
        <v>11</v>
      </c>
      <c r="B7" s="141" t="s">
        <v>81</v>
      </c>
      <c r="C7" s="141" t="s">
        <v>87</v>
      </c>
      <c r="D7" s="141" t="s">
        <v>94</v>
      </c>
      <c r="E7" s="141" t="s">
        <v>101</v>
      </c>
      <c r="F7" s="141" t="s">
        <v>106</v>
      </c>
    </row>
    <row r="8" spans="1:8" x14ac:dyDescent="0.3">
      <c r="A8" s="142" t="s">
        <v>210</v>
      </c>
      <c r="B8" s="142" t="s">
        <v>211</v>
      </c>
      <c r="C8" s="142" t="s">
        <v>212</v>
      </c>
      <c r="D8" s="142" t="s">
        <v>215</v>
      </c>
      <c r="E8" s="142" t="s">
        <v>213</v>
      </c>
      <c r="F8" s="142" t="s">
        <v>214</v>
      </c>
    </row>
    <row r="9" spans="1:8" x14ac:dyDescent="0.3">
      <c r="A9" s="142" t="s">
        <v>71</v>
      </c>
      <c r="B9" s="142" t="s">
        <v>80</v>
      </c>
      <c r="C9" s="142" t="s">
        <v>88</v>
      </c>
      <c r="D9" s="142" t="s">
        <v>95</v>
      </c>
      <c r="E9" s="142" t="s">
        <v>102</v>
      </c>
      <c r="F9" s="142" t="s">
        <v>114</v>
      </c>
    </row>
    <row r="10" spans="1:8" x14ac:dyDescent="0.3">
      <c r="A10" s="142" t="s">
        <v>115</v>
      </c>
      <c r="B10" s="142" t="s">
        <v>119</v>
      </c>
      <c r="C10" s="142" t="s">
        <v>123</v>
      </c>
      <c r="D10" s="142" t="s">
        <v>127</v>
      </c>
      <c r="E10" s="142" t="s">
        <v>131</v>
      </c>
      <c r="F10" s="142" t="s">
        <v>135</v>
      </c>
    </row>
    <row r="11" spans="1:8" x14ac:dyDescent="0.3">
      <c r="A11" s="142" t="s">
        <v>116</v>
      </c>
      <c r="B11" s="142" t="s">
        <v>120</v>
      </c>
      <c r="C11" s="142" t="s">
        <v>124</v>
      </c>
      <c r="D11" s="142" t="s">
        <v>128</v>
      </c>
      <c r="E11" s="142" t="s">
        <v>132</v>
      </c>
      <c r="F11" s="142" t="s">
        <v>136</v>
      </c>
    </row>
    <row r="12" spans="1:8" x14ac:dyDescent="0.3">
      <c r="A12" s="142" t="s">
        <v>117</v>
      </c>
      <c r="B12" s="142" t="s">
        <v>121</v>
      </c>
      <c r="C12" s="142" t="s">
        <v>125</v>
      </c>
      <c r="D12" s="142" t="s">
        <v>129</v>
      </c>
      <c r="E12" s="142" t="s">
        <v>133</v>
      </c>
      <c r="F12" s="142" t="s">
        <v>137</v>
      </c>
    </row>
    <row r="13" spans="1:8" x14ac:dyDescent="0.3">
      <c r="A13" s="142" t="s">
        <v>118</v>
      </c>
      <c r="B13" s="142" t="s">
        <v>122</v>
      </c>
      <c r="C13" s="142" t="s">
        <v>126</v>
      </c>
      <c r="D13" s="142" t="s">
        <v>130</v>
      </c>
      <c r="E13" s="142" t="s">
        <v>134</v>
      </c>
      <c r="F13" s="142" t="s">
        <v>138</v>
      </c>
    </row>
    <row r="14" spans="1:8" x14ac:dyDescent="0.3">
      <c r="A14" s="142" t="s">
        <v>76</v>
      </c>
      <c r="B14" s="142" t="s">
        <v>82</v>
      </c>
      <c r="C14" s="142" t="s">
        <v>89</v>
      </c>
      <c r="D14" s="142" t="s">
        <v>96</v>
      </c>
      <c r="E14" s="142" t="s">
        <v>110</v>
      </c>
      <c r="F14" s="142" t="s">
        <v>112</v>
      </c>
    </row>
    <row r="15" spans="1:8" x14ac:dyDescent="0.3">
      <c r="A15" s="142" t="s">
        <v>75</v>
      </c>
      <c r="B15" s="142" t="s">
        <v>83</v>
      </c>
      <c r="C15" s="142" t="s">
        <v>90</v>
      </c>
      <c r="D15" s="142" t="s">
        <v>97</v>
      </c>
      <c r="E15" s="142" t="s">
        <v>111</v>
      </c>
      <c r="F15" s="142" t="s">
        <v>113</v>
      </c>
    </row>
    <row r="16" spans="1:8" x14ac:dyDescent="0.3">
      <c r="A16" s="142" t="s">
        <v>77</v>
      </c>
      <c r="B16" s="142" t="s">
        <v>84</v>
      </c>
      <c r="C16" s="142" t="s">
        <v>91</v>
      </c>
      <c r="D16" s="142" t="s">
        <v>98</v>
      </c>
      <c r="E16" s="142" t="s">
        <v>103</v>
      </c>
      <c r="F16" s="142" t="s">
        <v>107</v>
      </c>
    </row>
    <row r="17" spans="1:6" x14ac:dyDescent="0.3">
      <c r="A17" s="142" t="s">
        <v>78</v>
      </c>
      <c r="B17" s="142" t="s">
        <v>85</v>
      </c>
      <c r="C17" s="142" t="s">
        <v>92</v>
      </c>
      <c r="D17" s="142" t="s">
        <v>100</v>
      </c>
      <c r="E17" s="142" t="s">
        <v>104</v>
      </c>
      <c r="F17" s="142" t="s">
        <v>108</v>
      </c>
    </row>
    <row r="18" spans="1:6" ht="15" thickBot="1" x14ac:dyDescent="0.35">
      <c r="A18" s="143" t="s">
        <v>79</v>
      </c>
      <c r="B18" s="143" t="s">
        <v>86</v>
      </c>
      <c r="C18" s="143" t="s">
        <v>93</v>
      </c>
      <c r="D18" s="143" t="s">
        <v>99</v>
      </c>
      <c r="E18" s="143" t="s">
        <v>105</v>
      </c>
      <c r="F18" s="143" t="s">
        <v>109</v>
      </c>
    </row>
    <row r="19" spans="1:6" x14ac:dyDescent="0.3">
      <c r="C19" s="101"/>
    </row>
    <row r="20" spans="1:6" ht="15" thickBot="1" x14ac:dyDescent="0.35"/>
    <row r="21" spans="1:6" ht="15" thickBot="1" x14ac:dyDescent="0.35">
      <c r="A21" s="145" t="s">
        <v>202</v>
      </c>
      <c r="B21" s="146"/>
      <c r="C21" s="147" t="s">
        <v>10</v>
      </c>
    </row>
  </sheetData>
  <hyperlinks>
    <hyperlink ref="A7" location="'Capital Costs'!A1" display="Capital Costs"/>
    <hyperlink ref="A9" location="'Replacement Costs - Entry'!A1" display="Replacement Costs - Entry"/>
    <hyperlink ref="A10" location="'Replace Costs - Results 1-5'!A1" display="Replace Costs 1-5"/>
    <hyperlink ref="A11" location="'Replace Costs-Results 6-10'!A1" display="Replace Costs 6-10"/>
    <hyperlink ref="A12" location="'Replace Costs-Results 11-15'!A1" display="Replace Costs 11-15"/>
    <hyperlink ref="A13" location="'Replace Costs-Results 16-20'!A1" display="Replace Costs 16-20"/>
    <hyperlink ref="A14" location="'Yearly O&amp;M Costs 1-10'!A1" display="Yearly O&amp;M Costs 1-10"/>
    <hyperlink ref="A15" location="'Yearly O&amp;M Costs 11-20'!A1" display="Yearly O&amp;M Costs 11-20"/>
    <hyperlink ref="A16" location="'Inter O&amp;M Entry'!A1" display="Inter O&amp;M Entry"/>
    <hyperlink ref="A17" location="'Inter O&amp;M 1-10'!A1" display="Inter O&amp;M 1-10"/>
    <hyperlink ref="A18" location="'Inter O&amp;M 11-20'!A1" display="Inter O&amp;M 11-20"/>
    <hyperlink ref="B7" location="'2Capital Costs'!A1" display="2Capital Costs"/>
    <hyperlink ref="B9" location="'2Replacement Costs - Entry'!A1" display="2Replacement Costs - Entry"/>
    <hyperlink ref="B10" location="'2Replace Costs - Results 1-5'!A1" display="2Replace Costs 1-5"/>
    <hyperlink ref="B11" location="'2Replace Costs-Results 6-10'!A1" display="2Replace Costs 6-10"/>
    <hyperlink ref="B12" location="'2Replace Costs-Results 11-15'!A1" display="2Replace Costs 11-15"/>
    <hyperlink ref="B13" location="'2Replace Costs-Results 16-20'!A1" display="2Replace Costs 16-20"/>
    <hyperlink ref="B14" location="'2Yearly O&amp;M Costs 1-10'!A1" display="2Yearly O&amp;M Costs 1-10"/>
    <hyperlink ref="B15" location="'2Yearly O&amp;M Costs 11-20'!A1" display="2Yearly O&amp;M Costs 11-20"/>
    <hyperlink ref="B16" location="'2Inter O&amp;M Entry'!A1" display="2Inter O&amp;M Entry"/>
    <hyperlink ref="B17" location="'2Inter O&amp;M 1-10'!A1" display="2Inter O&amp;M 1-10"/>
    <hyperlink ref="B18" location="'2Inter O&amp;M 11-20'!A1" display="2Inter O&amp;M 11-20"/>
    <hyperlink ref="C7" location="'3Capital Costs'!A1" display="3Capital Costs"/>
    <hyperlink ref="C9" location="'3Replacement Costs - Entry'!A1" display="3Replacement Costs - Entry"/>
    <hyperlink ref="C10" location="'3Replace Costs - Results 1- 5'!A1" display="3Replace Costs 1-5"/>
    <hyperlink ref="C11" location="'3Replace Costs-Results 6-10'!A1" display="3Replace Costs 6-10"/>
    <hyperlink ref="C12" location="'3Replace Costs-Results 11-15'!A1" display="3Replace Costs 11-15"/>
    <hyperlink ref="C13" location="'3Replace Costs-Results 16-20'!A1" display="3Replace Costs 16-20"/>
    <hyperlink ref="C14" location="'3Yearly O&amp;M Costs 1-10'!A1" display="3Yearly O&amp;M Costs 1-10"/>
    <hyperlink ref="C15" location="'3Yearly O&amp;M Costs 11-20'!A1" display="3Yearly O&amp;M Costs 11-20"/>
    <hyperlink ref="C16" location="'3Inter O&amp;M Entry'!A1" display="3Inter O&amp;M Entry"/>
    <hyperlink ref="C17" location="'3Inter O&amp;M 1-10'!A1" display="3Inter O&amp;M 1-10"/>
    <hyperlink ref="C18" location="'3Inter O&amp;M 11-20'!A1" display="3Inter O&amp;M 11-20"/>
    <hyperlink ref="D7" location="'4Capital Costs'!A1" display="4Capital Costs"/>
    <hyperlink ref="D9" location="'4Replacement Costs - Entry'!A1" display="4Replacement Costs - Entry"/>
    <hyperlink ref="D10" location="'4Replace Costs - Results 1- 5'!A1" display="4Replace Costs 1-5"/>
    <hyperlink ref="D11" location="'4Replace Costs-Results 6-10'!A1" display="4Replace Costs 6-10"/>
    <hyperlink ref="D12" location="'4Replace Costs-Results 11-15'!A1" display="4Replace Costs 11-15"/>
    <hyperlink ref="D13" location="'4Replace Costs-Results 16-20'!A1" display="4Replace Costs 16-20"/>
    <hyperlink ref="D14" location="'4Yearly O&amp;M Costs 1-10'!A1" display="4Yearly O&amp;M Costs 1-10"/>
    <hyperlink ref="D15" location="'4Yearly O&amp;M Costs 11-20'!A1" display="4Yearly O&amp;M Costs 11-20"/>
    <hyperlink ref="D16" location="'4Inter O&amp;M Entry'!A1" display="4Inter O&amp;M Entry"/>
    <hyperlink ref="D17" location="'4Inter O&amp;M 1-10'!A1" display="4Inter O&amp;M 1-10"/>
    <hyperlink ref="D18" location="'4Inter O&amp;M 11-20'!A1" display="4Inter O&amp;M 11-20"/>
    <hyperlink ref="E7" location="'5Capital Costs'!A1" display="5Capital Costs"/>
    <hyperlink ref="E9" location="'5Replacement Costs - Entry'!A1" display="5Replacement Costs - Entry"/>
    <hyperlink ref="E10" location="'5Replace Costs - Results 1- 5'!A1" display="5Replace Costs 1-5"/>
    <hyperlink ref="E11" location="'5Replace Costs-Results 6-10'!A1" display="5Replace Costs 6-10"/>
    <hyperlink ref="E12" location="'5Replace Costs-Results 11-15'!A1" display="5Replace Costs 11-15"/>
    <hyperlink ref="E13" location="'5Replace Costs-Results 16-20'!A1" display="5Replace Costs 16-20"/>
    <hyperlink ref="E16" location="'5Inter O&amp;M Entry'!A1" display="5Inter O&amp;M Entry"/>
    <hyperlink ref="E17" location="'5Inter O&amp;M 1-10'!A1" display="5Inter O&amp;M 1-10"/>
    <hyperlink ref="E18" location="'5Inter O&amp;M 11-20'!A1" display="5Inter O&amp;M 11-20"/>
    <hyperlink ref="F7" location="'6Capital Costs'!A1" display="6Capital Costs"/>
    <hyperlink ref="F9" location="'6Replacement Costs - Entry'!A1" display="6Repaclement Costs - Entry"/>
    <hyperlink ref="F10" location="'6Replace Costs - Results 1- 5'!A1" display="6Replace Costs 1-5"/>
    <hyperlink ref="F11" location="'6Replace Costs-Results 6-10'!A1" display="6Replace Costs 6-10"/>
    <hyperlink ref="F12" location="'6Replace Costs-Results 11-15'!A1" display="6Replace Costs 11-15"/>
    <hyperlink ref="F13" location="'6Replace Costs-Results 16-20'!A1" display="6Replace Costs 16-20"/>
    <hyperlink ref="E14" location="'5Yearly O&amp;M Costs 1-10'!A1" display="5Yearly O&amp;M 1-10"/>
    <hyperlink ref="E15" location="'5Yearly O&amp;M Costs 11-20'!A1" display="5Yearly O&amp;M 11-20"/>
    <hyperlink ref="F14" location="'6Yearly O&amp;M Costs 1-10'!A1" display="6Yearly O&amp;M 1-10"/>
    <hyperlink ref="F15" location="'6Yearly O&amp;M Costs 11-20'!A1" display="6Yearly O&amp;M 11-20"/>
    <hyperlink ref="F16" location="'6Inter O&amp;M Entry'!A1" display="6Inter O&amp;M Entry"/>
    <hyperlink ref="F17" location="'6Inter O&amp;M 1-10'!A1" display="6Inter O&amp;M 1-10"/>
    <hyperlink ref="F18" location="'6Inter O&amp;M 11-20'!A1" display="6Inter O&amp;M 11-20"/>
    <hyperlink ref="C21" location="'Total Present Worth'!A1" display="Total Present Worth"/>
    <hyperlink ref="C4" location="Input!A1" display="Input"/>
    <hyperlink ref="A8" location="'Project Life Cycle'!A1" display="Project Life Cycle"/>
    <hyperlink ref="B8" location="'2Project Life Cycle'!A1" display="2Project Life Cycle"/>
    <hyperlink ref="C8" location="'3Project Life Cycle'!A1" display="3Project Life Cycle"/>
    <hyperlink ref="D8" location="'4Project Life Cycle'!A1" display="4Project Life Cycle"/>
    <hyperlink ref="E8" location="'5Project Life Cycle'!A1" display="5Project Life Cycle"/>
    <hyperlink ref="F8" location="'6Project Life Cycle'!A1" display="6Project Life Cycle"/>
    <hyperlink ref="C2" location="Introduction!A1" display="Introduction"/>
    <hyperlink ref="C3" location="Equations!A1" display="Equations"/>
  </hyperlinks>
  <pageMargins left="0.7" right="0.7" top="0.75" bottom="0.75" header="0.3" footer="0.3"/>
  <pageSetup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1" sqref="A21"/>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149</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'2Capital Costs'!B6</f>
        <v>0</v>
      </c>
      <c r="B4" s="165"/>
      <c r="C4" s="165"/>
      <c r="D4" s="165"/>
      <c r="E4" s="165"/>
      <c r="F4" s="165"/>
      <c r="G4" s="165"/>
      <c r="H4" s="165"/>
      <c r="I4" s="166"/>
    </row>
    <row r="5" spans="1:9" x14ac:dyDescent="0.3">
      <c r="A5" s="86" t="str">
        <f>'Replace Costs - Results 1-5'!A5</f>
        <v>Current Inflation Rate based on Construction Cost Index:</v>
      </c>
      <c r="B5" s="69">
        <f>'Replace Costs - Results 1-5'!B5</f>
        <v>2.9730815588589816E-2</v>
      </c>
      <c r="C5" s="67"/>
      <c r="D5" s="67"/>
      <c r="E5" s="70" t="s">
        <v>43</v>
      </c>
      <c r="F5" s="72">
        <f>'Replace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v>
      </c>
      <c r="F7" s="26">
        <v>2</v>
      </c>
      <c r="G7" s="26">
        <v>3</v>
      </c>
      <c r="H7" s="26">
        <v>4</v>
      </c>
      <c r="I7" s="26">
        <v>5</v>
      </c>
    </row>
    <row r="8" spans="1:9" x14ac:dyDescent="0.3">
      <c r="A8" s="29" t="str">
        <f>IF('2Capital Costs'!A9&lt;&gt;"", '2Capital Costs'!A9, "")</f>
        <v/>
      </c>
      <c r="B8" s="3" t="str">
        <f>IF('2Capital Costs'!B9&lt;&gt;"", '2Capital Costs'!B9, "")</f>
        <v/>
      </c>
      <c r="C8" s="46" t="str">
        <f>IF('2Capital Costs'!C9&lt;&gt;"", '2Capital Costs'!C9, "")</f>
        <v/>
      </c>
      <c r="D8" s="47" t="str">
        <f>IF('2Capital Costs'!D9&lt;&gt;"", '2Capital Costs'!D9, "")</f>
        <v/>
      </c>
      <c r="E8" s="27" t="str">
        <f>IF($A8&lt;&gt;"", (IF('2Replacement Costs - Entry'!J9="Y",((($B8*$D8)*((1+$B$5)^E$7))*(1/((1+$F$5)^E$7))),0)), "")</f>
        <v/>
      </c>
      <c r="F8" s="27" t="str">
        <f>IF($A8&lt;&gt;"", (IF('2Replacement Costs - Entry'!K9="Y",((($B8*$D8)*((1+$B$5)^F$7))*(1/((1+$F$5)^F$7))),0)), "")</f>
        <v/>
      </c>
      <c r="G8" s="27" t="str">
        <f>IF($A8&lt;&gt;"", (IF('2Replacement Costs - Entry'!L9="Y",((($B8*$D8)*((1+$B$5)^G$7))*(1/((1+$F$5)^G$7))),0)), "")</f>
        <v/>
      </c>
      <c r="H8" s="27" t="str">
        <f>IF($A8&lt;&gt;"", (IF('2Replacement Costs - Entry'!M9="Y",((($B8*$D8)*((1+$B$5)^H$7))*(1/((1+$F$5)^H$7))),0)), "")</f>
        <v/>
      </c>
      <c r="I8" s="27" t="str">
        <f>IF($A8&lt;&gt;"", (IF('2Replacement Costs - Entry'!N9="Y",((($B8*$D8)*((1+$B$5)^I$7))*(1/((1+$F$5)^I$7))),0)), "")</f>
        <v/>
      </c>
    </row>
    <row r="9" spans="1:9" x14ac:dyDescent="0.3">
      <c r="A9" s="29" t="str">
        <f>IF('2Capital Costs'!A10&lt;&gt;"", '2Capital Costs'!A10, "")</f>
        <v/>
      </c>
      <c r="B9" s="3" t="str">
        <f>IF('2Capital Costs'!B10&lt;&gt;"", '2Capital Costs'!B10, "")</f>
        <v/>
      </c>
      <c r="C9" s="46" t="str">
        <f>IF('2Capital Costs'!C10&lt;&gt;"", '2Capital Costs'!C10, "")</f>
        <v/>
      </c>
      <c r="D9" s="47" t="str">
        <f>IF('2Capital Costs'!D10&lt;&gt;"", '2Capital Costs'!D10, "")</f>
        <v/>
      </c>
      <c r="E9" s="27" t="str">
        <f>IF($A9&lt;&gt;"", (IF('2Replacement Costs - Entry'!J10="Y",((($B9*$D9)*((1+$B$5)^E$7))*(1/((1+$F$5)^E$7))),0)), "")</f>
        <v/>
      </c>
      <c r="F9" s="27" t="str">
        <f>IF($A9&lt;&gt;"", (IF('2Replacement Costs - Entry'!K10="Y",((($B9*$D9)*((1+$B$5)^F$7))*(1/((1+$F$5)^F$7))),0)), "")</f>
        <v/>
      </c>
      <c r="G9" s="27" t="str">
        <f>IF($A9&lt;&gt;"", (IF('2Replacement Costs - Entry'!L10="Y",((($B9*$D9)*((1+$B$5)^G$7))*(1/((1+$F$5)^G$7))),0)), "")</f>
        <v/>
      </c>
      <c r="H9" s="27" t="str">
        <f>IF($A9&lt;&gt;"", (IF('2Replacement Costs - Entry'!M10="Y",((($B9*$D9)*((1+$B$5)^H$7))*(1/((1+$F$5)^H$7))),0)), "")</f>
        <v/>
      </c>
      <c r="I9" s="27" t="str">
        <f>IF($A9&lt;&gt;"", (IF('2Replacement Costs - Entry'!N10="Y",((($B9*$D9)*((1+$B$5)^I$7))*(1/((1+$F$5)^I$7))),0)), "")</f>
        <v/>
      </c>
    </row>
    <row r="10" spans="1:9" x14ac:dyDescent="0.3">
      <c r="A10" s="29" t="str">
        <f>IF('2Capital Costs'!A11&lt;&gt;"", '2Capital Costs'!A11, "")</f>
        <v/>
      </c>
      <c r="B10" s="3" t="str">
        <f>IF('2Capital Costs'!B11&lt;&gt;"", '2Capital Costs'!B11, "")</f>
        <v/>
      </c>
      <c r="C10" s="46" t="str">
        <f>IF('2Capital Costs'!C11&lt;&gt;"", '2Capital Costs'!C11, "")</f>
        <v/>
      </c>
      <c r="D10" s="47" t="str">
        <f>IF('2Capital Costs'!D11&lt;&gt;"", '2Capital Costs'!D11, "")</f>
        <v/>
      </c>
      <c r="E10" s="27" t="str">
        <f>IF($A10&lt;&gt;"", (IF('2Replacement Costs - Entry'!J11="Y",((($B10*$D10)*((1+$B$5)^E$7))*(1/((1+$F$5)^E$7))),0)), "")</f>
        <v/>
      </c>
      <c r="F10" s="27" t="str">
        <f>IF($A10&lt;&gt;"", (IF('2Replacement Costs - Entry'!K11="Y",((($B10*$D10)*((1+$B$5)^F$7))*(1/((1+$F$5)^F$7))),0)), "")</f>
        <v/>
      </c>
      <c r="G10" s="27" t="str">
        <f>IF($A10&lt;&gt;"", (IF('2Replacement Costs - Entry'!L11="Y",((($B10*$D10)*((1+$B$5)^G$7))*(1/((1+$F$5)^G$7))),0)), "")</f>
        <v/>
      </c>
      <c r="H10" s="27" t="str">
        <f>IF($A10&lt;&gt;"", (IF('2Replacement Costs - Entry'!M11="Y",((($B10*$D10)*((1+$B$5)^H$7))*(1/((1+$F$5)^H$7))),0)), "")</f>
        <v/>
      </c>
      <c r="I10" s="27" t="str">
        <f>IF($A10&lt;&gt;"", (IF('2Replacement Costs - Entry'!N11="Y",((($B10*$D10)*((1+$B$5)^I$7))*(1/((1+$F$5)^I$7))),0)), "")</f>
        <v/>
      </c>
    </row>
    <row r="11" spans="1:9" x14ac:dyDescent="0.3">
      <c r="A11" s="29" t="str">
        <f>IF('2Capital Costs'!A12&lt;&gt;"", '2Capital Costs'!A12, "")</f>
        <v/>
      </c>
      <c r="B11" s="3" t="str">
        <f>IF('2Capital Costs'!B12&lt;&gt;"", '2Capital Costs'!B12, "")</f>
        <v/>
      </c>
      <c r="C11" s="46" t="str">
        <f>IF('2Capital Costs'!C12&lt;&gt;"", '2Capital Costs'!C12, "")</f>
        <v/>
      </c>
      <c r="D11" s="47" t="str">
        <f>IF('2Capital Costs'!D12&lt;&gt;"", '2Capital Costs'!D12, "")</f>
        <v/>
      </c>
      <c r="E11" s="27" t="str">
        <f>IF($A11&lt;&gt;"", (IF('2Replacement Costs - Entry'!J12="Y",((($B11*$D11)*((1+$B$5)^E$7))*(1/((1+$F$5)^E$7))),0)), "")</f>
        <v/>
      </c>
      <c r="F11" s="27" t="str">
        <f>IF($A11&lt;&gt;"", (IF('2Replacement Costs - Entry'!K12="Y",((($B11*$D11)*((1+$B$5)^F$7))*(1/((1+$F$5)^F$7))),0)), "")</f>
        <v/>
      </c>
      <c r="G11" s="27" t="str">
        <f>IF($A11&lt;&gt;"", (IF('2Replacement Costs - Entry'!L12="Y",((($B11*$D11)*((1+$B$5)^G$7))*(1/((1+$F$5)^G$7))),0)), "")</f>
        <v/>
      </c>
      <c r="H11" s="27" t="str">
        <f>IF($A11&lt;&gt;"", (IF('2Replacement Costs - Entry'!M12="Y",((($B11*$D11)*((1+$B$5)^H$7))*(1/((1+$F$5)^H$7))),0)), "")</f>
        <v/>
      </c>
      <c r="I11" s="27" t="str">
        <f>IF($A11&lt;&gt;"", (IF('2Replacement Costs - Entry'!N12="Y",((($B11*$D11)*((1+$B$5)^I$7))*(1/((1+$F$5)^I$7))),0)), "")</f>
        <v/>
      </c>
    </row>
    <row r="12" spans="1:9" x14ac:dyDescent="0.3">
      <c r="A12" s="29" t="str">
        <f>IF('2Capital Costs'!A13&lt;&gt;"", '2Capital Costs'!A13, "")</f>
        <v/>
      </c>
      <c r="B12" s="3" t="str">
        <f>IF('2Capital Costs'!B13&lt;&gt;"", '2Capital Costs'!B13, "")</f>
        <v/>
      </c>
      <c r="C12" s="46" t="str">
        <f>IF('2Capital Costs'!C13&lt;&gt;"", '2Capital Costs'!C13, "")</f>
        <v/>
      </c>
      <c r="D12" s="47" t="str">
        <f>IF('2Capital Costs'!D13&lt;&gt;"", '2Capital Costs'!D13, "")</f>
        <v/>
      </c>
      <c r="E12" s="27" t="str">
        <f>IF($A12&lt;&gt;"", (IF('2Replacement Costs - Entry'!J13="Y",((($B12*$D12)*((1+$B$5)^E$7))*(1/((1+$F$5)^E$7))),0)), "")</f>
        <v/>
      </c>
      <c r="F12" s="27" t="str">
        <f>IF($A12&lt;&gt;"", (IF('2Replacement Costs - Entry'!K13="Y",((($B12*$D12)*((1+$B$5)^F$7))*(1/((1+$F$5)^F$7))),0)), "")</f>
        <v/>
      </c>
      <c r="G12" s="27" t="str">
        <f>IF($A12&lt;&gt;"", (IF('2Replacement Costs - Entry'!L13="Y",((($B12*$D12)*((1+$B$5)^G$7))*(1/((1+$F$5)^G$7))),0)), "")</f>
        <v/>
      </c>
      <c r="H12" s="27" t="str">
        <f>IF($A12&lt;&gt;"", (IF('2Replacement Costs - Entry'!M13="Y",((($B12*$D12)*((1+$B$5)^H$7))*(1/((1+$F$5)^H$7))),0)), "")</f>
        <v/>
      </c>
      <c r="I12" s="27" t="str">
        <f>IF($A12&lt;&gt;"", (IF('2Replacement Costs - Entry'!N13="Y",((($B12*$D12)*((1+$B$5)^I$7))*(1/((1+$F$5)^I$7))),0)), "")</f>
        <v/>
      </c>
    </row>
    <row r="13" spans="1:9" x14ac:dyDescent="0.3">
      <c r="A13" s="29" t="str">
        <f>IF('2Capital Costs'!A14&lt;&gt;"", '2Capital Costs'!A14, "")</f>
        <v/>
      </c>
      <c r="B13" s="3" t="str">
        <f>IF('2Capital Costs'!B14&lt;&gt;"", '2Capital Costs'!B14, "")</f>
        <v/>
      </c>
      <c r="C13" s="46" t="str">
        <f>IF('2Capital Costs'!C14&lt;&gt;"", '2Capital Costs'!C14, "")</f>
        <v/>
      </c>
      <c r="D13" s="47" t="str">
        <f>IF('2Capital Costs'!D14&lt;&gt;"", '2Capital Costs'!D14, "")</f>
        <v/>
      </c>
      <c r="E13" s="27" t="str">
        <f>IF($A13&lt;&gt;"", (IF('2Replacement Costs - Entry'!J14="Y",((($B13*$D13)*((1+$B$5)^E$7))*(1/((1+$F$5)^E$7))),0)), "")</f>
        <v/>
      </c>
      <c r="F13" s="27" t="str">
        <f>IF($A13&lt;&gt;"", (IF('2Replacement Costs - Entry'!K14="Y",((($B13*$D13)*((1+$B$5)^F$7))*(1/((1+$F$5)^F$7))),0)), "")</f>
        <v/>
      </c>
      <c r="G13" s="27" t="str">
        <f>IF($A13&lt;&gt;"", (IF('2Replacement Costs - Entry'!L14="Y",((($B13*$D13)*((1+$B$5)^G$7))*(1/((1+$F$5)^G$7))),0)), "")</f>
        <v/>
      </c>
      <c r="H13" s="27" t="str">
        <f>IF($A13&lt;&gt;"", (IF('2Replacement Costs - Entry'!M14="Y",((($B13*$D13)*((1+$B$5)^H$7))*(1/((1+$F$5)^H$7))),0)), "")</f>
        <v/>
      </c>
      <c r="I13" s="27" t="str">
        <f>IF($A13&lt;&gt;"", (IF('2Replacement Costs - Entry'!N14="Y",((($B13*$D13)*((1+$B$5)^I$7))*(1/((1+$F$5)^I$7))),0)), "")</f>
        <v/>
      </c>
    </row>
    <row r="14" spans="1:9" x14ac:dyDescent="0.3">
      <c r="A14" s="29" t="str">
        <f>IF('2Capital Costs'!A15&lt;&gt;"", '2Capital Costs'!A15, "")</f>
        <v/>
      </c>
      <c r="B14" s="3" t="str">
        <f>IF('2Capital Costs'!B15&lt;&gt;"", '2Capital Costs'!B15, "")</f>
        <v/>
      </c>
      <c r="C14" s="46" t="str">
        <f>IF('2Capital Costs'!C15&lt;&gt;"", '2Capital Costs'!C15, "")</f>
        <v/>
      </c>
      <c r="D14" s="47" t="str">
        <f>IF('2Capital Costs'!D15&lt;&gt;"", '2Capital Costs'!D15, "")</f>
        <v/>
      </c>
      <c r="E14" s="27" t="str">
        <f>IF($A14&lt;&gt;"", (IF('2Replacement Costs - Entry'!J15="Y",((($B14*$D14)*((1+$B$5)^E$7))*(1/((1+$F$5)^E$7))),0)), "")</f>
        <v/>
      </c>
      <c r="F14" s="27" t="str">
        <f>IF($A14&lt;&gt;"", (IF('2Replacement Costs - Entry'!K15="Y",((($B14*$D14)*((1+$B$5)^F$7))*(1/((1+$F$5)^F$7))),0)), "")</f>
        <v/>
      </c>
      <c r="G14" s="27" t="str">
        <f>IF($A14&lt;&gt;"", (IF('2Replacement Costs - Entry'!L15="Y",((($B14*$D14)*((1+$B$5)^G$7))*(1/((1+$F$5)^G$7))),0)), "")</f>
        <v/>
      </c>
      <c r="H14" s="27" t="str">
        <f>IF($A14&lt;&gt;"", (IF('2Replacement Costs - Entry'!M15="Y",((($B14*$D14)*((1+$B$5)^H$7))*(1/((1+$F$5)^H$7))),0)), "")</f>
        <v/>
      </c>
      <c r="I14" s="27" t="str">
        <f>IF($A14&lt;&gt;"", (IF('2Replacement Costs - Entry'!N15="Y",((($B14*$D14)*((1+$B$5)^I$7))*(1/((1+$F$5)^I$7))),0)), "")</f>
        <v/>
      </c>
    </row>
    <row r="15" spans="1:9" x14ac:dyDescent="0.3">
      <c r="A15" s="29" t="str">
        <f>IF('2Capital Costs'!A16&lt;&gt;"", '2Capital Costs'!A16, "")</f>
        <v/>
      </c>
      <c r="B15" s="3" t="str">
        <f>IF('2Capital Costs'!B16&lt;&gt;"", '2Capital Costs'!B16, "")</f>
        <v/>
      </c>
      <c r="C15" s="46" t="str">
        <f>IF('2Capital Costs'!C16&lt;&gt;"", '2Capital Costs'!C16, "")</f>
        <v/>
      </c>
      <c r="D15" s="47" t="str">
        <f>IF('2Capital Costs'!D16&lt;&gt;"", '2Capital Costs'!D16, "")</f>
        <v/>
      </c>
      <c r="E15" s="27" t="str">
        <f>IF($A15&lt;&gt;"", (IF('2Replacement Costs - Entry'!J16="Y",((($B15*$D15)*((1+$B$5)^E$7))*(1/((1+$F$5)^E$7))),0)), "")</f>
        <v/>
      </c>
      <c r="F15" s="27" t="str">
        <f>IF($A15&lt;&gt;"", (IF('2Replacement Costs - Entry'!K16="Y",((($B15*$D15)*((1+$B$5)^F$7))*(1/((1+$F$5)^F$7))),0)), "")</f>
        <v/>
      </c>
      <c r="G15" s="27" t="str">
        <f>IF($A15&lt;&gt;"", (IF('2Replacement Costs - Entry'!L16="Y",((($B15*$D15)*((1+$B$5)^G$7))*(1/((1+$F$5)^G$7))),0)), "")</f>
        <v/>
      </c>
      <c r="H15" s="27" t="str">
        <f>IF($A15&lt;&gt;"", (IF('2Replacement Costs - Entry'!M16="Y",((($B15*$D15)*((1+$B$5)^H$7))*(1/((1+$F$5)^H$7))),0)), "")</f>
        <v/>
      </c>
      <c r="I15" s="27" t="str">
        <f>IF($A15&lt;&gt;"", (IF('2Replacement Costs - Entry'!N16="Y",((($B15*$D15)*((1+$B$5)^I$7))*(1/((1+$F$5)^I$7))),0)), "")</f>
        <v/>
      </c>
    </row>
    <row r="16" spans="1:9" x14ac:dyDescent="0.3">
      <c r="A16" s="29" t="str">
        <f>IF('2Capital Costs'!A17&lt;&gt;"", '2Capital Costs'!A17, "")</f>
        <v/>
      </c>
      <c r="B16" s="3" t="str">
        <f>IF('2Capital Costs'!B17&lt;&gt;"", '2Capital Costs'!B17, "")</f>
        <v/>
      </c>
      <c r="C16" s="46" t="str">
        <f>IF('2Capital Costs'!C17&lt;&gt;"", '2Capital Costs'!C17, "")</f>
        <v/>
      </c>
      <c r="D16" s="47" t="str">
        <f>IF('2Capital Costs'!D17&lt;&gt;"", '2Capital Costs'!D17, "")</f>
        <v/>
      </c>
      <c r="E16" s="27" t="str">
        <f>IF($A16&lt;&gt;"", (IF('2Replacement Costs - Entry'!J17="Y",((($B16*$D16)*((1+$B$5)^E$7))*(1/((1+$F$5)^E$7))),0)), "")</f>
        <v/>
      </c>
      <c r="F16" s="27" t="str">
        <f>IF($A16&lt;&gt;"", (IF('2Replacement Costs - Entry'!K17="Y",((($B16*$D16)*((1+$B$5)^F$7))*(1/((1+$F$5)^F$7))),0)), "")</f>
        <v/>
      </c>
      <c r="G16" s="27" t="str">
        <f>IF($A16&lt;&gt;"", (IF('2Replacement Costs - Entry'!L17="Y",((($B16*$D16)*((1+$B$5)^G$7))*(1/((1+$F$5)^G$7))),0)), "")</f>
        <v/>
      </c>
      <c r="H16" s="27" t="str">
        <f>IF($A16&lt;&gt;"", (IF('2Replacement Costs - Entry'!M17="Y",((($B16*$D16)*((1+$B$5)^H$7))*(1/((1+$F$5)^H$7))),0)), "")</f>
        <v/>
      </c>
      <c r="I16" s="27" t="str">
        <f>IF($A16&lt;&gt;"", (IF('2Replacement Costs - Entry'!N17="Y",((($B16*$D16)*((1+$B$5)^I$7))*(1/((1+$F$5)^I$7))),0)), "")</f>
        <v/>
      </c>
    </row>
    <row r="17" spans="1:9" x14ac:dyDescent="0.3">
      <c r="A17" s="29" t="str">
        <f>IF('2Capital Costs'!A18&lt;&gt;"", '2Capital Costs'!A18, "")</f>
        <v/>
      </c>
      <c r="B17" s="3" t="str">
        <f>IF('2Capital Costs'!B18&lt;&gt;"", '2Capital Costs'!B18, "")</f>
        <v/>
      </c>
      <c r="C17" s="46" t="str">
        <f>IF('2Capital Costs'!C18&lt;&gt;"", '2Capital Costs'!C18, "")</f>
        <v/>
      </c>
      <c r="D17" s="47" t="str">
        <f>IF('2Capital Costs'!D18&lt;&gt;"", '2Capital Costs'!D18, "")</f>
        <v/>
      </c>
      <c r="E17" s="27" t="str">
        <f>IF($A17&lt;&gt;"", (IF('2Replacement Costs - Entry'!J18="Y",((($B17*$D17)*((1+$B$5)^E$7))*(1/((1+$F$5)^E$7))),0)), "")</f>
        <v/>
      </c>
      <c r="F17" s="27" t="str">
        <f>IF($A17&lt;&gt;"", (IF('2Replacement Costs - Entry'!K18="Y",((($B17*$D17)*((1+$B$5)^F$7))*(1/((1+$F$5)^F$7))),0)), "")</f>
        <v/>
      </c>
      <c r="G17" s="27" t="str">
        <f>IF($A17&lt;&gt;"", (IF('2Replacement Costs - Entry'!L18="Y",((($B17*$D17)*((1+$B$5)^G$7))*(1/((1+$F$5)^G$7))),0)), "")</f>
        <v/>
      </c>
      <c r="H17" s="27" t="str">
        <f>IF($A17&lt;&gt;"", (IF('2Replacement Costs - Entry'!M18="Y",((($B17*$D17)*((1+$B$5)^H$7))*(1/((1+$F$5)^H$7))),0)), "")</f>
        <v/>
      </c>
      <c r="I17" s="27" t="str">
        <f>IF($A17&lt;&gt;"", (IF('2Replacement Costs - Entry'!N18="Y",((($B17*$D17)*((1+$B$5)^I$7))*(1/((1+$F$5)^I$7))),0)), "")</f>
        <v/>
      </c>
    </row>
    <row r="18" spans="1:9" x14ac:dyDescent="0.3">
      <c r="A18" s="29" t="str">
        <f>IF('2Capital Costs'!A19&lt;&gt;"", '2Capital Costs'!A19, "")</f>
        <v/>
      </c>
      <c r="B18" s="3" t="str">
        <f>IF('2Capital Costs'!B19&lt;&gt;"", '2Capital Costs'!B19, "")</f>
        <v/>
      </c>
      <c r="C18" s="46" t="str">
        <f>IF('2Capital Costs'!C19&lt;&gt;"", '2Capital Costs'!C19, "")</f>
        <v/>
      </c>
      <c r="D18" s="47" t="str">
        <f>IF('2Capital Costs'!D19&lt;&gt;"", '2Capital Costs'!D19, "")</f>
        <v/>
      </c>
      <c r="E18" s="27" t="str">
        <f>IF($A18&lt;&gt;"", (IF('2Replacement Costs - Entry'!J19="Y",((($B18*$D18)*((1+$B$5)^E$7))*(1/((1+$F$5)^E$7))),0)), "")</f>
        <v/>
      </c>
      <c r="F18" s="27" t="str">
        <f>IF($A18&lt;&gt;"", (IF('2Replacement Costs - Entry'!K19="Y",((($B18*$D18)*((1+$B$5)^F$7))*(1/((1+$F$5)^F$7))),0)), "")</f>
        <v/>
      </c>
      <c r="G18" s="27" t="str">
        <f>IF($A18&lt;&gt;"", (IF('2Replacement Costs - Entry'!L19="Y",((($B18*$D18)*((1+$B$5)^G$7))*(1/((1+$F$5)^G$7))),0)), "")</f>
        <v/>
      </c>
      <c r="H18" s="27" t="str">
        <f>IF($A18&lt;&gt;"", (IF('2Replacement Costs - Entry'!M19="Y",((($B18*$D18)*((1+$B$5)^H$7))*(1/((1+$F$5)^H$7))),0)), "")</f>
        <v/>
      </c>
      <c r="I18" s="27" t="str">
        <f>IF($A18&lt;&gt;"", (IF('2Replacement Costs - Entry'!N19="Y",((($B18*$D18)*((1+$B$5)^I$7))*(1/((1+$F$5)^I$7))),0)), "")</f>
        <v/>
      </c>
    </row>
    <row r="19" spans="1:9" x14ac:dyDescent="0.3">
      <c r="A19" s="29" t="str">
        <f>IF('2Capital Costs'!A20&lt;&gt;"", '2Capital Costs'!A20, "")</f>
        <v/>
      </c>
      <c r="B19" s="3" t="str">
        <f>IF('2Capital Costs'!B20&lt;&gt;"", '2Capital Costs'!B20, "")</f>
        <v/>
      </c>
      <c r="C19" s="46" t="str">
        <f>IF('2Capital Costs'!C20&lt;&gt;"", '2Capital Costs'!C20, "")</f>
        <v/>
      </c>
      <c r="D19" s="47" t="str">
        <f>IF('2Capital Costs'!D20&lt;&gt;"", '2Capital Costs'!D20, "")</f>
        <v/>
      </c>
      <c r="E19" s="27" t="str">
        <f>IF($A19&lt;&gt;"", (IF('2Replacement Costs - Entry'!J20="Y",((($B19*$D19)*((1+$B$5)^E$7))*(1/((1+$F$5)^E$7))),0)), "")</f>
        <v/>
      </c>
      <c r="F19" s="27" t="str">
        <f>IF($A19&lt;&gt;"", (IF('2Replacement Costs - Entry'!K20="Y",((($B19*$D19)*((1+$B$5)^F$7))*(1/((1+$F$5)^F$7))),0)), "")</f>
        <v/>
      </c>
      <c r="G19" s="27" t="str">
        <f>IF($A19&lt;&gt;"", (IF('2Replacement Costs - Entry'!L20="Y",((($B19*$D19)*((1+$B$5)^G$7))*(1/((1+$F$5)^G$7))),0)), "")</f>
        <v/>
      </c>
      <c r="H19" s="27" t="str">
        <f>IF($A19&lt;&gt;"", (IF('2Replacement Costs - Entry'!M20="Y",((($B19*$D19)*((1+$B$5)^H$7))*(1/((1+$F$5)^H$7))),0)), "")</f>
        <v/>
      </c>
      <c r="I19" s="27" t="str">
        <f>IF($A19&lt;&gt;"", (IF('2Replacement Costs - Entry'!N20="Y",((($B19*$D19)*((1+$B$5)^I$7))*(1/((1+$F$5)^I$7))),0)), "")</f>
        <v/>
      </c>
    </row>
    <row r="20" spans="1:9" x14ac:dyDescent="0.3">
      <c r="A20" s="29" t="str">
        <f>IF('2Capital Costs'!A21&lt;&gt;"", '2Capital Costs'!A21, "")</f>
        <v/>
      </c>
      <c r="B20" s="3" t="str">
        <f>IF('2Capital Costs'!B21&lt;&gt;"", '2Capital Costs'!B21, "")</f>
        <v/>
      </c>
      <c r="C20" s="46" t="str">
        <f>IF('2Capital Costs'!C21&lt;&gt;"", '2Capital Costs'!C21, "")</f>
        <v/>
      </c>
      <c r="D20" s="47" t="str">
        <f>IF('2Capital Costs'!D21&lt;&gt;"", '2Capital Costs'!D21, "")</f>
        <v/>
      </c>
      <c r="E20" s="27" t="str">
        <f>IF($A20&lt;&gt;"", (IF('2Replacement Costs - Entry'!J21="Y",((($B20*$D20)*((1+$B$5)^E$7))*(1/((1+$F$5)^E$7))),0)), "")</f>
        <v/>
      </c>
      <c r="F20" s="27" t="str">
        <f>IF($A20&lt;&gt;"", (IF('2Replacement Costs - Entry'!K21="Y",((($B20*$D20)*((1+$B$5)^F$7))*(1/((1+$F$5)^F$7))),0)), "")</f>
        <v/>
      </c>
      <c r="G20" s="27" t="str">
        <f>IF($A20&lt;&gt;"", (IF('2Replacement Costs - Entry'!L21="Y",((($B20*$D20)*((1+$B$5)^G$7))*(1/((1+$F$5)^G$7))),0)), "")</f>
        <v/>
      </c>
      <c r="H20" s="27" t="str">
        <f>IF($A20&lt;&gt;"", (IF('2Replacement Costs - Entry'!M21="Y",((($B20*$D20)*((1+$B$5)^H$7))*(1/((1+$F$5)^H$7))),0)), "")</f>
        <v/>
      </c>
      <c r="I20" s="27" t="str">
        <f>IF($A20&lt;&gt;"", (IF('2Replacement Costs - Entry'!N21="Y",((($B20*$D20)*((1+$B$5)^I$7))*(1/((1+$F$5)^I$7))),0)), "")</f>
        <v/>
      </c>
    </row>
    <row r="21" spans="1:9" x14ac:dyDescent="0.3">
      <c r="A21" s="29" t="str">
        <f>IF('2Capital Costs'!A22&lt;&gt;"", '2Capital Costs'!A22, "")</f>
        <v/>
      </c>
      <c r="B21" s="3" t="str">
        <f>IF('2Capital Costs'!B22&lt;&gt;"", '2Capital Costs'!B22, "")</f>
        <v/>
      </c>
      <c r="C21" s="46" t="str">
        <f>IF('2Capital Costs'!C22&lt;&gt;"", '2Capital Costs'!C22, "")</f>
        <v/>
      </c>
      <c r="D21" s="47" t="str">
        <f>IF('2Capital Costs'!D22&lt;&gt;"", '2Capital Costs'!D22, "")</f>
        <v/>
      </c>
      <c r="E21" s="27" t="str">
        <f>IF($A21&lt;&gt;"", (IF('2Replacement Costs - Entry'!J22="Y",((($B21*$D21)*((1+$B$5)^E$7))*(1/((1+$F$5)^E$7))),0)), "")</f>
        <v/>
      </c>
      <c r="F21" s="27" t="str">
        <f>IF($A21&lt;&gt;"", (IF('2Replacement Costs - Entry'!K22="Y",((($B21*$D21)*((1+$B$5)^F$7))*(1/((1+$F$5)^F$7))),0)), "")</f>
        <v/>
      </c>
      <c r="G21" s="27" t="str">
        <f>IF($A21&lt;&gt;"", (IF('2Replacement Costs - Entry'!L22="Y",((($B21*$D21)*((1+$B$5)^G$7))*(1/((1+$F$5)^G$7))),0)), "")</f>
        <v/>
      </c>
      <c r="H21" s="27" t="str">
        <f>IF($A21&lt;&gt;"", (IF('2Replacement Costs - Entry'!M22="Y",((($B21*$D21)*((1+$B$5)^H$7))*(1/((1+$F$5)^H$7))),0)), "")</f>
        <v/>
      </c>
      <c r="I21" s="27" t="str">
        <f>IF($A21&lt;&gt;"", (IF('2Replacement Costs - Entry'!N22="Y",((($B21*$D21)*((1+$B$5)^I$7))*(1/((1+$F$5)^I$7))),0)), "")</f>
        <v/>
      </c>
    </row>
    <row r="22" spans="1:9" x14ac:dyDescent="0.3">
      <c r="A22" s="29" t="str">
        <f>IF('2Capital Costs'!A23&lt;&gt;"", '2Capital Costs'!A23, "")</f>
        <v/>
      </c>
      <c r="B22" s="3" t="str">
        <f>IF('2Capital Costs'!B23&lt;&gt;"", '2Capital Costs'!B23, "")</f>
        <v/>
      </c>
      <c r="C22" s="46" t="str">
        <f>IF('2Capital Costs'!C23&lt;&gt;"", '2Capital Costs'!C23, "")</f>
        <v/>
      </c>
      <c r="D22" s="47" t="str">
        <f>IF('2Capital Costs'!D23&lt;&gt;"", '2Capital Costs'!D23, "")</f>
        <v/>
      </c>
      <c r="E22" s="27" t="str">
        <f>IF($A22&lt;&gt;"", (IF('2Replacement Costs - Entry'!J23="Y",((($B22*$D22)*((1+$B$5)^E$7))*(1/((1+$F$5)^E$7))),0)), "")</f>
        <v/>
      </c>
      <c r="F22" s="27" t="str">
        <f>IF($A22&lt;&gt;"", (IF('2Replacement Costs - Entry'!K23="Y",((($B22*$D22)*((1+$B$5)^F$7))*(1/((1+$F$5)^F$7))),0)), "")</f>
        <v/>
      </c>
      <c r="G22" s="27" t="str">
        <f>IF($A22&lt;&gt;"", (IF('2Replacement Costs - Entry'!L23="Y",((($B22*$D22)*((1+$B$5)^G$7))*(1/((1+$F$5)^G$7))),0)), "")</f>
        <v/>
      </c>
      <c r="H22" s="27" t="str">
        <f>IF($A22&lt;&gt;"", (IF('2Replacement Costs - Entry'!M23="Y",((($B22*$D22)*((1+$B$5)^H$7))*(1/((1+$F$5)^H$7))),0)), "")</f>
        <v/>
      </c>
      <c r="I22" s="27" t="str">
        <f>IF($A22&lt;&gt;"", (IF('2Replacement Costs - Entry'!N23="Y",((($B22*$D22)*((1+$B$5)^I$7))*(1/((1+$F$5)^I$7))),0)), "")</f>
        <v/>
      </c>
    </row>
    <row r="23" spans="1:9" x14ac:dyDescent="0.3">
      <c r="A23" s="29" t="str">
        <f>IF('2Capital Costs'!A24&lt;&gt;"", '2Capital Costs'!A24, "")</f>
        <v/>
      </c>
      <c r="B23" s="3" t="str">
        <f>IF('2Capital Costs'!B24&lt;&gt;"", '2Capital Costs'!B24, "")</f>
        <v/>
      </c>
      <c r="C23" s="46" t="str">
        <f>IF('2Capital Costs'!C24&lt;&gt;"", '2Capital Costs'!C24, "")</f>
        <v/>
      </c>
      <c r="D23" s="47" t="str">
        <f>IF('2Capital Costs'!D24&lt;&gt;"", '2Capital Costs'!D24, "")</f>
        <v/>
      </c>
      <c r="E23" s="27" t="str">
        <f>IF($A23&lt;&gt;"", (IF('2Replacement Costs - Entry'!J24="Y",((($B23*$D23)*((1+$B$5)^E$7))*(1/((1+$F$5)^E$7))),0)), "")</f>
        <v/>
      </c>
      <c r="F23" s="27" t="str">
        <f>IF($A23&lt;&gt;"", (IF('2Replacement Costs - Entry'!K24="Y",((($B23*$D23)*((1+$B$5)^F$7))*(1/((1+$F$5)^F$7))),0)), "")</f>
        <v/>
      </c>
      <c r="G23" s="27" t="str">
        <f>IF($A23&lt;&gt;"", (IF('2Replacement Costs - Entry'!L24="Y",((($B23*$D23)*((1+$B$5)^G$7))*(1/((1+$F$5)^G$7))),0)), "")</f>
        <v/>
      </c>
      <c r="H23" s="27" t="str">
        <f>IF($A23&lt;&gt;"", (IF('2Replacement Costs - Entry'!M24="Y",((($B23*$D23)*((1+$B$5)^H$7))*(1/((1+$F$5)^H$7))),0)), "")</f>
        <v/>
      </c>
      <c r="I23" s="27" t="str">
        <f>IF($A23&lt;&gt;"", (IF('2Replacement Costs - Entry'!N24="Y",((($B23*$D23)*((1+$B$5)^I$7))*(1/((1+$F$5)^I$7))),0)), "")</f>
        <v/>
      </c>
    </row>
    <row r="24" spans="1:9" x14ac:dyDescent="0.3">
      <c r="A24" s="29" t="str">
        <f>IF('2Capital Costs'!A25&lt;&gt;"", '2Capital Costs'!A25, "")</f>
        <v/>
      </c>
      <c r="B24" s="3" t="str">
        <f>IF('2Capital Costs'!B25&lt;&gt;"", '2Capital Costs'!B25, "")</f>
        <v/>
      </c>
      <c r="C24" s="46" t="str">
        <f>IF('2Capital Costs'!C25&lt;&gt;"", '2Capital Costs'!C25, "")</f>
        <v/>
      </c>
      <c r="D24" s="47" t="str">
        <f>IF('2Capital Costs'!D25&lt;&gt;"", '2Capital Costs'!D25, "")</f>
        <v/>
      </c>
      <c r="E24" s="27" t="str">
        <f>IF($A24&lt;&gt;"", (IF('2Replacement Costs - Entry'!J25="Y",((($B24*$D24)*((1+$B$5)^E$7))*(1/((1+$F$5)^E$7))),0)), "")</f>
        <v/>
      </c>
      <c r="F24" s="27" t="str">
        <f>IF($A24&lt;&gt;"", (IF('2Replacement Costs - Entry'!K25="Y",((($B24*$D24)*((1+$B$5)^F$7))*(1/((1+$F$5)^F$7))),0)), "")</f>
        <v/>
      </c>
      <c r="G24" s="27" t="str">
        <f>IF($A24&lt;&gt;"", (IF('2Replacement Costs - Entry'!L25="Y",((($B24*$D24)*((1+$B$5)^G$7))*(1/((1+$F$5)^G$7))),0)), "")</f>
        <v/>
      </c>
      <c r="H24" s="27" t="str">
        <f>IF($A24&lt;&gt;"", (IF('2Replacement Costs - Entry'!M25="Y",((($B24*$D24)*((1+$B$5)^H$7))*(1/((1+$F$5)^H$7))),0)), "")</f>
        <v/>
      </c>
      <c r="I24" s="27" t="str">
        <f>IF($A24&lt;&gt;"", (IF('2Replacement Costs - Entry'!N25="Y",((($B24*$D24)*((1+$B$5)^I$7))*(1/((1+$F$5)^I$7))),0)), "")</f>
        <v/>
      </c>
    </row>
    <row r="25" spans="1:9" x14ac:dyDescent="0.3">
      <c r="A25" s="29" t="str">
        <f>IF('2Capital Costs'!A26&lt;&gt;"", '2Capital Costs'!A26, "")</f>
        <v/>
      </c>
      <c r="B25" s="3" t="str">
        <f>IF('2Capital Costs'!B26&lt;&gt;"", '2Capital Costs'!B26, "")</f>
        <v/>
      </c>
      <c r="C25" s="46" t="str">
        <f>IF('2Capital Costs'!C26&lt;&gt;"", '2Capital Costs'!C26, "")</f>
        <v/>
      </c>
      <c r="D25" s="47" t="str">
        <f>IF('2Capital Costs'!D26&lt;&gt;"", '2Capital Costs'!D26, "")</f>
        <v/>
      </c>
      <c r="E25" s="27" t="str">
        <f>IF($A25&lt;&gt;"", (IF('2Replacement Costs - Entry'!J26="Y",((($B25*$D25)*((1+$B$5)^E$7))*(1/((1+$F$5)^E$7))),0)), "")</f>
        <v/>
      </c>
      <c r="F25" s="27" t="str">
        <f>IF($A25&lt;&gt;"", (IF('2Replacement Costs - Entry'!K26="Y",((($B25*$D25)*((1+$B$5)^F$7))*(1/((1+$F$5)^F$7))),0)), "")</f>
        <v/>
      </c>
      <c r="G25" s="27" t="str">
        <f>IF($A25&lt;&gt;"", (IF('2Replacement Costs - Entry'!L26="Y",((($B25*$D25)*((1+$B$5)^G$7))*(1/((1+$F$5)^G$7))),0)), "")</f>
        <v/>
      </c>
      <c r="H25" s="27" t="str">
        <f>IF($A25&lt;&gt;"", (IF('2Replacement Costs - Entry'!M26="Y",((($B25*$D25)*((1+$B$5)^H$7))*(1/((1+$F$5)^H$7))),0)), "")</f>
        <v/>
      </c>
      <c r="I25" s="27" t="str">
        <f>IF($A25&lt;&gt;"", (IF('2Replacement Costs - Entry'!N26="Y",((($B25*$D25)*((1+$B$5)^I$7))*(1/((1+$F$5)^I$7))),0)), "")</f>
        <v/>
      </c>
    </row>
    <row r="26" spans="1:9" x14ac:dyDescent="0.3">
      <c r="A26" s="29" t="str">
        <f>IF('2Capital Costs'!A27&lt;&gt;"", '2Capital Costs'!A27, "")</f>
        <v/>
      </c>
      <c r="B26" s="3" t="str">
        <f>IF('2Capital Costs'!B27&lt;&gt;"", '2Capital Costs'!B27, "")</f>
        <v/>
      </c>
      <c r="C26" s="46" t="str">
        <f>IF('2Capital Costs'!C27&lt;&gt;"", '2Capital Costs'!C27, "")</f>
        <v/>
      </c>
      <c r="D26" s="47" t="str">
        <f>IF('2Capital Costs'!D27&lt;&gt;"", '2Capital Costs'!D27, "")</f>
        <v/>
      </c>
      <c r="E26" s="27" t="str">
        <f>IF($A26&lt;&gt;"", (IF('2Replacement Costs - Entry'!J27="Y",((($B26*$D26)*((1+$B$5)^E$7))*(1/((1+$F$5)^E$7))),0)), "")</f>
        <v/>
      </c>
      <c r="F26" s="27" t="str">
        <f>IF($A26&lt;&gt;"", (IF('2Replacement Costs - Entry'!K27="Y",((($B26*$D26)*((1+$B$5)^F$7))*(1/((1+$F$5)^F$7))),0)), "")</f>
        <v/>
      </c>
      <c r="G26" s="27" t="str">
        <f>IF($A26&lt;&gt;"", (IF('2Replacement Costs - Entry'!L27="Y",((($B26*$D26)*((1+$B$5)^G$7))*(1/((1+$F$5)^G$7))),0)), "")</f>
        <v/>
      </c>
      <c r="H26" s="27" t="str">
        <f>IF($A26&lt;&gt;"", (IF('2Replacement Costs - Entry'!M27="Y",((($B26*$D26)*((1+$B$5)^H$7))*(1/((1+$F$5)^H$7))),0)), "")</f>
        <v/>
      </c>
      <c r="I26" s="27" t="str">
        <f>IF($A26&lt;&gt;"", (IF('2Replacement Costs - Entry'!N27="Y",((($B26*$D26)*((1+$B$5)^I$7))*(1/((1+$F$5)^I$7))),0)), "")</f>
        <v/>
      </c>
    </row>
    <row r="27" spans="1:9" x14ac:dyDescent="0.3">
      <c r="A27" s="29" t="str">
        <f>IF('2Capital Costs'!A28&lt;&gt;"", '2Capital Costs'!A28, "")</f>
        <v/>
      </c>
      <c r="B27" s="3" t="str">
        <f>IF('2Capital Costs'!B28&lt;&gt;"", '2Capital Costs'!B28, "")</f>
        <v/>
      </c>
      <c r="C27" s="46" t="str">
        <f>IF('2Capital Costs'!C28&lt;&gt;"", '2Capital Costs'!C28, "")</f>
        <v/>
      </c>
      <c r="D27" s="47" t="str">
        <f>IF('2Capital Costs'!D28&lt;&gt;"", '2Capital Costs'!D28, "")</f>
        <v/>
      </c>
      <c r="E27" s="27" t="str">
        <f>IF($A27&lt;&gt;"", (IF('2Replacement Costs - Entry'!J28="Y",((($B27*$D27)*((1+$B$5)^E$7))*(1/((1+$F$5)^E$7))),0)), "")</f>
        <v/>
      </c>
      <c r="F27" s="27" t="str">
        <f>IF($A27&lt;&gt;"", (IF('2Replacement Costs - Entry'!K28="Y",((($B27*$D27)*((1+$B$5)^F$7))*(1/((1+$F$5)^F$7))),0)), "")</f>
        <v/>
      </c>
      <c r="G27" s="27" t="str">
        <f>IF($A27&lt;&gt;"", (IF('2Replacement Costs - Entry'!L28="Y",((($B27*$D27)*((1+$B$5)^G$7))*(1/((1+$F$5)^G$7))),0)), "")</f>
        <v/>
      </c>
      <c r="H27" s="27" t="str">
        <f>IF($A27&lt;&gt;"", (IF('2Replacement Costs - Entry'!M28="Y",((($B27*$D27)*((1+$B$5)^H$7))*(1/((1+$F$5)^H$7))),0)), "")</f>
        <v/>
      </c>
      <c r="I27" s="27" t="str">
        <f>IF($A27&lt;&gt;"", (IF('2Replacement Costs - Entry'!N28="Y",((($B27*$D27)*((1+$B$5)^I$7))*(1/((1+$F$5)^I$7))),0)), "")</f>
        <v/>
      </c>
    </row>
    <row r="28" spans="1:9" x14ac:dyDescent="0.3">
      <c r="A28" s="29" t="str">
        <f>IF('2Capital Costs'!A29&lt;&gt;"", '2Capital Costs'!A29, "")</f>
        <v/>
      </c>
      <c r="B28" s="3" t="str">
        <f>IF('2Capital Costs'!B29&lt;&gt;"", '2Capital Costs'!B29, "")</f>
        <v/>
      </c>
      <c r="C28" s="46" t="str">
        <f>IF('2Capital Costs'!C29&lt;&gt;"", '2Capital Costs'!C29, "")</f>
        <v/>
      </c>
      <c r="D28" s="47" t="str">
        <f>IF('2Capital Costs'!D29&lt;&gt;"", '2Capital Costs'!D29, "")</f>
        <v/>
      </c>
      <c r="E28" s="27" t="str">
        <f>IF($A28&lt;&gt;"", (IF('2Replacement Costs - Entry'!J29="Y",((($B28*$D28)*((1+$B$5)^E$7))*(1/((1+$F$5)^E$7))),0)), "")</f>
        <v/>
      </c>
      <c r="F28" s="27" t="str">
        <f>IF($A28&lt;&gt;"", (IF('2Replacement Costs - Entry'!K29="Y",((($B28*$D28)*((1+$B$5)^F$7))*(1/((1+$F$5)^F$7))),0)), "")</f>
        <v/>
      </c>
      <c r="G28" s="27" t="str">
        <f>IF($A28&lt;&gt;"", (IF('2Replacement Costs - Entry'!L29="Y",((($B28*$D28)*((1+$B$5)^G$7))*(1/((1+$F$5)^G$7))),0)), "")</f>
        <v/>
      </c>
      <c r="H28" s="27" t="str">
        <f>IF($A28&lt;&gt;"", (IF('2Replacement Costs - Entry'!M29="Y",((($B28*$D28)*((1+$B$5)^H$7))*(1/((1+$F$5)^H$7))),0)), "")</f>
        <v/>
      </c>
      <c r="I28" s="27" t="str">
        <f>IF($A28&lt;&gt;"", (IF('2Replacement Costs - Entry'!N29="Y",((($B28*$D28)*((1+$B$5)^I$7))*(1/((1+$F$5)^I$7))),0)), "")</f>
        <v/>
      </c>
    </row>
    <row r="29" spans="1:9" x14ac:dyDescent="0.3">
      <c r="A29" s="29" t="str">
        <f>IF('2Capital Costs'!A30&lt;&gt;"", '2Capital Costs'!A30, "")</f>
        <v/>
      </c>
      <c r="B29" s="3" t="str">
        <f>IF('2Capital Costs'!B30&lt;&gt;"", '2Capital Costs'!B30, "")</f>
        <v/>
      </c>
      <c r="C29" s="46" t="str">
        <f>IF('2Capital Costs'!C30&lt;&gt;"", '2Capital Costs'!C30, "")</f>
        <v/>
      </c>
      <c r="D29" s="47" t="str">
        <f>IF('2Capital Costs'!D30&lt;&gt;"", '2Capital Costs'!D30, "")</f>
        <v/>
      </c>
      <c r="E29" s="27" t="str">
        <f>IF($A29&lt;&gt;"", (IF('2Replacement Costs - Entry'!J30="Y",((($B29*$D29)*((1+$B$5)^E$7))*(1/((1+$F$5)^E$7))),0)), "")</f>
        <v/>
      </c>
      <c r="F29" s="27" t="str">
        <f>IF($A29&lt;&gt;"", (IF('2Replacement Costs - Entry'!K30="Y",((($B29*$D29)*((1+$B$5)^F$7))*(1/((1+$F$5)^F$7))),0)), "")</f>
        <v/>
      </c>
      <c r="G29" s="27" t="str">
        <f>IF($A29&lt;&gt;"", (IF('2Replacement Costs - Entry'!L30="Y",((($B29*$D29)*((1+$B$5)^G$7))*(1/((1+$F$5)^G$7))),0)), "")</f>
        <v/>
      </c>
      <c r="H29" s="27" t="str">
        <f>IF($A29&lt;&gt;"", (IF('2Replacement Costs - Entry'!M30="Y",((($B29*$D29)*((1+$B$5)^H$7))*(1/((1+$F$5)^H$7))),0)), "")</f>
        <v/>
      </c>
      <c r="I29" s="27" t="str">
        <f>IF($A29&lt;&gt;"", (IF('2Replacement Costs - Entry'!N30="Y",((($B29*$D29)*((1+$B$5)^I$7))*(1/((1+$F$5)^I$7))),0)), "")</f>
        <v/>
      </c>
    </row>
    <row r="30" spans="1:9" x14ac:dyDescent="0.3">
      <c r="A30" s="29" t="str">
        <f>IF('2Capital Costs'!A31&lt;&gt;"", '2Capital Costs'!A31, "")</f>
        <v/>
      </c>
      <c r="B30" s="3" t="str">
        <f>IF('2Capital Costs'!B31&lt;&gt;"", '2Capital Costs'!B31, "")</f>
        <v/>
      </c>
      <c r="C30" s="46" t="str">
        <f>IF('2Capital Costs'!C31&lt;&gt;"", '2Capital Costs'!C31, "")</f>
        <v/>
      </c>
      <c r="D30" s="47" t="str">
        <f>IF('2Capital Costs'!D31&lt;&gt;"", '2Capital Costs'!D31, "")</f>
        <v/>
      </c>
      <c r="E30" s="27" t="str">
        <f>IF($A30&lt;&gt;"", (IF('2Replacement Costs - Entry'!J31="Y",((($B30*$D30)*((1+$B$5)^E$7))*(1/((1+$F$5)^E$7))),0)), "")</f>
        <v/>
      </c>
      <c r="F30" s="27" t="str">
        <f>IF($A30&lt;&gt;"", (IF('2Replacement Costs - Entry'!K31="Y",((($B30*$D30)*((1+$B$5)^F$7))*(1/((1+$F$5)^F$7))),0)), "")</f>
        <v/>
      </c>
      <c r="G30" s="27" t="str">
        <f>IF($A30&lt;&gt;"", (IF('2Replacement Costs - Entry'!L31="Y",((($B30*$D30)*((1+$B$5)^G$7))*(1/((1+$F$5)^G$7))),0)), "")</f>
        <v/>
      </c>
      <c r="H30" s="27" t="str">
        <f>IF($A30&lt;&gt;"", (IF('2Replacement Costs - Entry'!M31="Y",((($B30*$D30)*((1+$B$5)^H$7))*(1/((1+$F$5)^H$7))),0)), "")</f>
        <v/>
      </c>
      <c r="I30" s="27" t="str">
        <f>IF($A30&lt;&gt;"", (IF('2Replacement Costs - Entry'!N31="Y",((($B30*$D30)*((1+$B$5)^I$7))*(1/((1+$F$5)^I$7))),0)), "")</f>
        <v/>
      </c>
    </row>
    <row r="31" spans="1:9" x14ac:dyDescent="0.3">
      <c r="A31" s="29" t="str">
        <f>IF('2Capital Costs'!A32&lt;&gt;"", '2Capital Costs'!A32, "")</f>
        <v/>
      </c>
      <c r="B31" s="3" t="str">
        <f>IF('2Capital Costs'!B32&lt;&gt;"", '2Capital Costs'!B32, "")</f>
        <v/>
      </c>
      <c r="C31" s="46" t="str">
        <f>IF('2Capital Costs'!C32&lt;&gt;"", '2Capital Costs'!C32, "")</f>
        <v/>
      </c>
      <c r="D31" s="47" t="str">
        <f>IF('2Capital Costs'!D32&lt;&gt;"", '2Capital Costs'!D32, "")</f>
        <v/>
      </c>
      <c r="E31" s="27" t="str">
        <f>IF($A31&lt;&gt;"", (IF('2Replacement Costs - Entry'!J32="Y",((($B31*$D31)*((1+$B$5)^E$7))*(1/((1+$F$5)^E$7))),0)), "")</f>
        <v/>
      </c>
      <c r="F31" s="27" t="str">
        <f>IF($A31&lt;&gt;"", (IF('2Replacement Costs - Entry'!K32="Y",((($B31*$D31)*((1+$B$5)^F$7))*(1/((1+$F$5)^F$7))),0)), "")</f>
        <v/>
      </c>
      <c r="G31" s="27" t="str">
        <f>IF($A31&lt;&gt;"", (IF('2Replacement Costs - Entry'!L32="Y",((($B31*$D31)*((1+$B$5)^G$7))*(1/((1+$F$5)^G$7))),0)), "")</f>
        <v/>
      </c>
      <c r="H31" s="27" t="str">
        <f>IF($A31&lt;&gt;"", (IF('2Replacement Costs - Entry'!M32="Y",((($B31*$D31)*((1+$B$5)^H$7))*(1/((1+$F$5)^H$7))),0)), "")</f>
        <v/>
      </c>
      <c r="I31" s="27" t="str">
        <f>IF($A31&lt;&gt;"", (IF('2Replacement Costs - Entry'!N32="Y",((($B31*$D31)*((1+$B$5)^I$7))*(1/((1+$F$5)^I$7))),0)), "")</f>
        <v/>
      </c>
    </row>
    <row r="32" spans="1:9" x14ac:dyDescent="0.3">
      <c r="A32" s="29" t="str">
        <f>IF('2Capital Costs'!A33&lt;&gt;"", '2Capital Costs'!A33, "")</f>
        <v/>
      </c>
      <c r="B32" s="3" t="str">
        <f>IF('2Capital Costs'!B33&lt;&gt;"", '2Capital Costs'!B33, "")</f>
        <v/>
      </c>
      <c r="C32" s="46" t="str">
        <f>IF('2Capital Costs'!C33&lt;&gt;"", '2Capital Costs'!C33, "")</f>
        <v/>
      </c>
      <c r="D32" s="47" t="str">
        <f>IF('2Capital Costs'!D33&lt;&gt;"", '2Capital Costs'!D33, "")</f>
        <v/>
      </c>
      <c r="E32" s="27" t="str">
        <f>IF($A32&lt;&gt;"", (IF('2Replacement Costs - Entry'!J33="Y",((($B32*$D32)*((1+$B$5)^E$7))*(1/((1+$F$5)^E$7))),0)), "")</f>
        <v/>
      </c>
      <c r="F32" s="27" t="str">
        <f>IF($A32&lt;&gt;"", (IF('2Replacement Costs - Entry'!K33="Y",((($B32*$D32)*((1+$B$5)^F$7))*(1/((1+$F$5)^F$7))),0)), "")</f>
        <v/>
      </c>
      <c r="G32" s="27" t="str">
        <f>IF($A32&lt;&gt;"", (IF('2Replacement Costs - Entry'!L33="Y",((($B32*$D32)*((1+$B$5)^G$7))*(1/((1+$F$5)^G$7))),0)), "")</f>
        <v/>
      </c>
      <c r="H32" s="27" t="str">
        <f>IF($A32&lt;&gt;"", (IF('2Replacement Costs - Entry'!M33="Y",((($B32*$D32)*((1+$B$5)^H$7))*(1/((1+$F$5)^H$7))),0)), "")</f>
        <v/>
      </c>
      <c r="I32" s="27" t="str">
        <f>IF($A32&lt;&gt;"", (IF('2Replacement Costs - Entry'!N33="Y",((($B32*$D32)*((1+$B$5)^I$7))*(1/((1+$F$5)^I$7))),0)), "")</f>
        <v/>
      </c>
    </row>
    <row r="33" spans="1:9" x14ac:dyDescent="0.3">
      <c r="A33" s="29" t="str">
        <f>IF('2Capital Costs'!A34&lt;&gt;"", '2Capital Costs'!A34, "")</f>
        <v/>
      </c>
      <c r="B33" s="3" t="str">
        <f>IF('2Capital Costs'!B34&lt;&gt;"", '2Capital Costs'!B34, "")</f>
        <v/>
      </c>
      <c r="C33" s="46" t="str">
        <f>IF('2Capital Costs'!C34&lt;&gt;"", '2Capital Costs'!C34, "")</f>
        <v/>
      </c>
      <c r="D33" s="47" t="str">
        <f>IF('2Capital Costs'!D34&lt;&gt;"", '2Capital Costs'!D34, "")</f>
        <v/>
      </c>
      <c r="E33" s="27" t="str">
        <f>IF($A33&lt;&gt;"", (IF('2Replacement Costs - Entry'!J34="Y",((($B33*$D33)*((1+$B$5)^E$7))*(1/((1+$F$5)^E$7))),0)), "")</f>
        <v/>
      </c>
      <c r="F33" s="27" t="str">
        <f>IF($A33&lt;&gt;"", (IF('2Replacement Costs - Entry'!K34="Y",((($B33*$D33)*((1+$B$5)^F$7))*(1/((1+$F$5)^F$7))),0)), "")</f>
        <v/>
      </c>
      <c r="G33" s="27" t="str">
        <f>IF($A33&lt;&gt;"", (IF('2Replacement Costs - Entry'!L34="Y",((($B33*$D33)*((1+$B$5)^G$7))*(1/((1+$F$5)^G$7))),0)), "")</f>
        <v/>
      </c>
      <c r="H33" s="27" t="str">
        <f>IF($A33&lt;&gt;"", (IF('2Replacement Costs - Entry'!M34="Y",((($B33*$D33)*((1+$B$5)^H$7))*(1/((1+$F$5)^H$7))),0)), "")</f>
        <v/>
      </c>
      <c r="I33" s="27" t="str">
        <f>IF($A33&lt;&gt;"", (IF('2Replacement Costs - Entry'!N34="Y",((($B33*$D33)*((1+$B$5)^I$7))*(1/((1+$F$5)^I$7))),0)), "")</f>
        <v/>
      </c>
    </row>
    <row r="34" spans="1:9" x14ac:dyDescent="0.3">
      <c r="A34" s="29" t="str">
        <f>IF('2Capital Costs'!A35&lt;&gt;"", '2Capital Costs'!A35, "")</f>
        <v/>
      </c>
      <c r="B34" s="3" t="str">
        <f>IF('2Capital Costs'!B35&lt;&gt;"", '2Capital Costs'!B35, "")</f>
        <v/>
      </c>
      <c r="C34" s="46" t="str">
        <f>IF('2Capital Costs'!C35&lt;&gt;"", '2Capital Costs'!C35, "")</f>
        <v/>
      </c>
      <c r="D34" s="47" t="str">
        <f>IF('2Capital Costs'!D35&lt;&gt;"", '2Capital Costs'!D35, "")</f>
        <v/>
      </c>
      <c r="E34" s="27" t="str">
        <f>IF($A34&lt;&gt;"", (IF('2Replacement Costs - Entry'!J35="Y",((($B34*$D34)*((1+$B$5)^E$7))*(1/((1+$F$5)^E$7))),0)), "")</f>
        <v/>
      </c>
      <c r="F34" s="27" t="str">
        <f>IF($A34&lt;&gt;"", (IF('2Replacement Costs - Entry'!K35="Y",((($B34*$D34)*((1+$B$5)^F$7))*(1/((1+$F$5)^F$7))),0)), "")</f>
        <v/>
      </c>
      <c r="G34" s="27" t="str">
        <f>IF($A34&lt;&gt;"", (IF('2Replacement Costs - Entry'!L35="Y",((($B34*$D34)*((1+$B$5)^G$7))*(1/((1+$F$5)^G$7))),0)), "")</f>
        <v/>
      </c>
      <c r="H34" s="27" t="str">
        <f>IF($A34&lt;&gt;"", (IF('2Replacement Costs - Entry'!M35="Y",((($B34*$D34)*((1+$B$5)^H$7))*(1/((1+$F$5)^H$7))),0)), "")</f>
        <v/>
      </c>
      <c r="I34" s="27" t="str">
        <f>IF($A34&lt;&gt;"", (IF('2Replacement Costs - Entry'!N35="Y",((($B34*$D34)*((1+$B$5)^I$7))*(1/((1+$F$5)^I$7))),0)), "")</f>
        <v/>
      </c>
    </row>
    <row r="35" spans="1:9" x14ac:dyDescent="0.3">
      <c r="A35" s="29" t="str">
        <f>IF('2Capital Costs'!A36&lt;&gt;"", '2Capital Costs'!A36, "")</f>
        <v/>
      </c>
      <c r="B35" s="3" t="str">
        <f>IF('2Capital Costs'!B36&lt;&gt;"", '2Capital Costs'!B36, "")</f>
        <v/>
      </c>
      <c r="C35" s="46" t="str">
        <f>IF('2Capital Costs'!C36&lt;&gt;"", '2Capital Costs'!C36, "")</f>
        <v/>
      </c>
      <c r="D35" s="47" t="str">
        <f>IF('2Capital Costs'!D36&lt;&gt;"", '2Capital Costs'!D36, "")</f>
        <v/>
      </c>
      <c r="E35" s="27" t="str">
        <f>IF($A35&lt;&gt;"", (IF('2Replacement Costs - Entry'!J36="Y",((($B35*$D35)*((1+$B$5)^E$7))*(1/((1+$F$5)^E$7))),0)), "")</f>
        <v/>
      </c>
      <c r="F35" s="27" t="str">
        <f>IF($A35&lt;&gt;"", (IF('2Replacement Costs - Entry'!K36="Y",((($B35*$D35)*((1+$B$5)^F$7))*(1/((1+$F$5)^F$7))),0)), "")</f>
        <v/>
      </c>
      <c r="G35" s="27" t="str">
        <f>IF($A35&lt;&gt;"", (IF('2Replacement Costs - Entry'!L36="Y",((($B35*$D35)*((1+$B$5)^G$7))*(1/((1+$F$5)^G$7))),0)), "")</f>
        <v/>
      </c>
      <c r="H35" s="27" t="str">
        <f>IF($A35&lt;&gt;"", (IF('2Replacement Costs - Entry'!M36="Y",((($B35*$D35)*((1+$B$5)^H$7))*(1/((1+$F$5)^H$7))),0)), "")</f>
        <v/>
      </c>
      <c r="I35" s="27" t="str">
        <f>IF($A35&lt;&gt;"", (IF('2Replacement Costs - Entry'!N36="Y",((($B35*$D35)*((1+$B$5)^I$7))*(1/((1+$F$5)^I$7))),0)), "")</f>
        <v/>
      </c>
    </row>
    <row r="36" spans="1:9" x14ac:dyDescent="0.3">
      <c r="A36" s="29" t="str">
        <f>IF('2Capital Costs'!A37&lt;&gt;"", '2Capital Costs'!A37, "")</f>
        <v/>
      </c>
      <c r="B36" s="3" t="str">
        <f>IF('2Capital Costs'!B37&lt;&gt;"", '2Capital Costs'!B37, "")</f>
        <v/>
      </c>
      <c r="C36" s="46" t="str">
        <f>IF('2Capital Costs'!C37&lt;&gt;"", '2Capital Costs'!C37, "")</f>
        <v/>
      </c>
      <c r="D36" s="47" t="str">
        <f>IF('2Capital Costs'!D37&lt;&gt;"", '2Capital Costs'!D37, "")</f>
        <v/>
      </c>
      <c r="E36" s="27" t="str">
        <f>IF($A36&lt;&gt;"", (IF('2Replacement Costs - Entry'!J37="Y",((($B36*$D36)*((1+$B$5)^E$7))*(1/((1+$F$5)^E$7))),0)), "")</f>
        <v/>
      </c>
      <c r="F36" s="27" t="str">
        <f>IF($A36&lt;&gt;"", (IF('2Replacement Costs - Entry'!K37="Y",((($B36*$D36)*((1+$B$5)^F$7))*(1/((1+$F$5)^F$7))),0)), "")</f>
        <v/>
      </c>
      <c r="G36" s="27" t="str">
        <f>IF($A36&lt;&gt;"", (IF('2Replacement Costs - Entry'!L37="Y",((($B36*$D36)*((1+$B$5)^G$7))*(1/((1+$F$5)^G$7))),0)), "")</f>
        <v/>
      </c>
      <c r="H36" s="27" t="str">
        <f>IF($A36&lt;&gt;"", (IF('2Replacement Costs - Entry'!M37="Y",((($B36*$D36)*((1+$B$5)^H$7))*(1/((1+$F$5)^H$7))),0)), "")</f>
        <v/>
      </c>
      <c r="I36" s="27" t="str">
        <f>IF($A36&lt;&gt;"", (IF('2Replacement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G24" sqref="G24"/>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150</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'2Capital Costs'!B6</f>
        <v>0</v>
      </c>
      <c r="B4" s="165"/>
      <c r="C4" s="165"/>
      <c r="D4" s="165"/>
      <c r="E4" s="165"/>
      <c r="F4" s="165"/>
      <c r="G4" s="165"/>
      <c r="H4" s="165"/>
      <c r="I4" s="166"/>
    </row>
    <row r="5" spans="1:9" x14ac:dyDescent="0.3">
      <c r="A5" s="86" t="str">
        <f>'2Replace Costs - Results 1-5'!A5</f>
        <v>Current Inflation Rate based on Construction Cost Index:</v>
      </c>
      <c r="B5" s="69">
        <f>'2Replace Costs - Results 1-5'!B5</f>
        <v>2.9730815588589816E-2</v>
      </c>
      <c r="C5" s="67"/>
      <c r="D5" s="67"/>
      <c r="E5" s="70" t="s">
        <v>43</v>
      </c>
      <c r="F5" s="72">
        <f>'2Replace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6</v>
      </c>
      <c r="F7" s="26">
        <v>7</v>
      </c>
      <c r="G7" s="26">
        <v>8</v>
      </c>
      <c r="H7" s="26">
        <v>9</v>
      </c>
      <c r="I7" s="26">
        <v>10</v>
      </c>
    </row>
    <row r="8" spans="1:9" x14ac:dyDescent="0.3">
      <c r="A8" s="29" t="str">
        <f>IF('2Capital Costs'!A9&lt;&gt;"", '2Capital Costs'!A9, "")</f>
        <v/>
      </c>
      <c r="B8" s="3" t="str">
        <f>IF('2Capital Costs'!B9&lt;&gt;"", '2Capital Costs'!B9, "")</f>
        <v/>
      </c>
      <c r="C8" s="46" t="str">
        <f>IF('2Capital Costs'!C9&lt;&gt;"", '2Capital Costs'!C9, "")</f>
        <v/>
      </c>
      <c r="D8" s="47" t="str">
        <f>IF('2Capital Costs'!D9&lt;&gt;"", '2Capital Costs'!D9, "")</f>
        <v/>
      </c>
      <c r="E8" s="27" t="str">
        <f>IF($A8&lt;&gt;"", (IF('2Replacement Costs - Entry'!O9="Y",((($B8*$D8)*((1+$B$5)^E$7))*(1/((1+$F$5)^E$7))), 0)), "")</f>
        <v/>
      </c>
      <c r="F8" s="27" t="str">
        <f>IF($A8&lt;&gt;"", (IF('2Replacement Costs - Entry'!P9="Y",((($B8*$D8)*((1+$B$5)^F$7))*(1/((1+$F$5)^F$7))), 0)), "")</f>
        <v/>
      </c>
      <c r="G8" s="27" t="str">
        <f>IF($A8&lt;&gt;"", (IF('2Replacement Costs - Entry'!Q9="Y",((($B8*$D8)*((1+$B$5)^G$7))*(1/((1+$F$5)^G$7))), 0)), "")</f>
        <v/>
      </c>
      <c r="H8" s="27" t="str">
        <f>IF($A8&lt;&gt;"", (IF('2Replacement Costs - Entry'!R9="Y",((($B8*$D8)*((1+$B$5)^H$7))*(1/((1+$F$5)^H$7))), 0)), "")</f>
        <v/>
      </c>
      <c r="I8" s="27" t="str">
        <f>IF($A8&lt;&gt;"", (IF('2Replacement Costs - Entry'!S9="Y",((($B8*$D8)*((1+$B$5)^I$7))*(1/((1+$F$5)^I$7))), 0)), "")</f>
        <v/>
      </c>
    </row>
    <row r="9" spans="1:9" x14ac:dyDescent="0.3">
      <c r="A9" s="29" t="str">
        <f>IF('2Capital Costs'!A10&lt;&gt;"", '2Capital Costs'!A10, "")</f>
        <v/>
      </c>
      <c r="B9" s="3" t="str">
        <f>IF('2Capital Costs'!B10&lt;&gt;"", '2Capital Costs'!B10, "")</f>
        <v/>
      </c>
      <c r="C9" s="46" t="str">
        <f>IF('2Capital Costs'!C10&lt;&gt;"", '2Capital Costs'!C10, "")</f>
        <v/>
      </c>
      <c r="D9" s="47" t="str">
        <f>IF('2Capital Costs'!D10&lt;&gt;"", '2Capital Costs'!D10, "")</f>
        <v/>
      </c>
      <c r="E9" s="27" t="str">
        <f>IF($A9&lt;&gt;"", (IF('2Replacement Costs - Entry'!O10="Y",((($B9*$D9)*((1+$B$5)^E$7))*(1/((1+$F$5)^E$7))), 0)), "")</f>
        <v/>
      </c>
      <c r="F9" s="27" t="str">
        <f>IF($A9&lt;&gt;"", (IF('2Replacement Costs - Entry'!P10="Y",((($B9*$D9)*((1+$B$5)^F$7))*(1/((1+$F$5)^F$7))), 0)), "")</f>
        <v/>
      </c>
      <c r="G9" s="27" t="str">
        <f>IF($A9&lt;&gt;"", (IF('2Replacement Costs - Entry'!Q10="Y",((($B9*$D9)*((1+$B$5)^G$7))*(1/((1+$F$5)^G$7))), 0)), "")</f>
        <v/>
      </c>
      <c r="H9" s="27" t="str">
        <f>IF($A9&lt;&gt;"", (IF('2Replacement Costs - Entry'!R10="Y",((($B9*$D9)*((1+$B$5)^H$7))*(1/((1+$F$5)^H$7))), 0)), "")</f>
        <v/>
      </c>
      <c r="I9" s="27" t="str">
        <f>IF($A9&lt;&gt;"", (IF('2Replacement Costs - Entry'!S10="Y",((($B9*$D9)*((1+$B$5)^I$7))*(1/((1+$F$5)^I$7))), 0)), "")</f>
        <v/>
      </c>
    </row>
    <row r="10" spans="1:9" x14ac:dyDescent="0.3">
      <c r="A10" s="29" t="str">
        <f>IF('2Capital Costs'!A11&lt;&gt;"", '2Capital Costs'!A11, "")</f>
        <v/>
      </c>
      <c r="B10" s="3" t="str">
        <f>IF('2Capital Costs'!B11&lt;&gt;"", '2Capital Costs'!B11, "")</f>
        <v/>
      </c>
      <c r="C10" s="46" t="str">
        <f>IF('2Capital Costs'!C11&lt;&gt;"", '2Capital Costs'!C11, "")</f>
        <v/>
      </c>
      <c r="D10" s="47" t="str">
        <f>IF('2Capital Costs'!D11&lt;&gt;"", '2Capital Costs'!D11, "")</f>
        <v/>
      </c>
      <c r="E10" s="27" t="str">
        <f>IF($A10&lt;&gt;"", (IF('2Replacement Costs - Entry'!O11="Y",((($B10*$D10)*((1+$B$5)^E$7))*(1/((1+$F$5)^E$7))), 0)), "")</f>
        <v/>
      </c>
      <c r="F10" s="27" t="str">
        <f>IF($A10&lt;&gt;"", (IF('2Replacement Costs - Entry'!P11="Y",((($B10*$D10)*((1+$B$5)^F$7))*(1/((1+$F$5)^F$7))), 0)), "")</f>
        <v/>
      </c>
      <c r="G10" s="27" t="str">
        <f>IF($A10&lt;&gt;"", (IF('2Replacement Costs - Entry'!Q11="Y",((($B10*$D10)*((1+$B$5)^G$7))*(1/((1+$F$5)^G$7))), 0)), "")</f>
        <v/>
      </c>
      <c r="H10" s="27" t="str">
        <f>IF($A10&lt;&gt;"", (IF('2Replacement Costs - Entry'!R11="Y",((($B10*$D10)*((1+$B$5)^H$7))*(1/((1+$F$5)^H$7))), 0)), "")</f>
        <v/>
      </c>
      <c r="I10" s="27" t="str">
        <f>IF($A10&lt;&gt;"", (IF('2Replacement Costs - Entry'!S11="Y",((($B10*$D10)*((1+$B$5)^I$7))*(1/((1+$F$5)^I$7))), 0)), "")</f>
        <v/>
      </c>
    </row>
    <row r="11" spans="1:9" x14ac:dyDescent="0.3">
      <c r="A11" s="29" t="str">
        <f>IF('2Capital Costs'!A12&lt;&gt;"", '2Capital Costs'!A12, "")</f>
        <v/>
      </c>
      <c r="B11" s="3" t="str">
        <f>IF('2Capital Costs'!B12&lt;&gt;"", '2Capital Costs'!B12, "")</f>
        <v/>
      </c>
      <c r="C11" s="46" t="str">
        <f>IF('2Capital Costs'!C12&lt;&gt;"", '2Capital Costs'!C12, "")</f>
        <v/>
      </c>
      <c r="D11" s="47" t="str">
        <f>IF('2Capital Costs'!D12&lt;&gt;"", '2Capital Costs'!D12, "")</f>
        <v/>
      </c>
      <c r="E11" s="27" t="str">
        <f>IF($A11&lt;&gt;"", (IF('2Replacement Costs - Entry'!O12="Y",((($B11*$D11)*((1+$B$5)^E$7))*(1/((1+$F$5)^E$7))), 0)), "")</f>
        <v/>
      </c>
      <c r="F11" s="27" t="str">
        <f>IF($A11&lt;&gt;"", (IF('2Replacement Costs - Entry'!P12="Y",((($B11*$D11)*((1+$B$5)^F$7))*(1/((1+$F$5)^F$7))), 0)), "")</f>
        <v/>
      </c>
      <c r="G11" s="27" t="str">
        <f>IF($A11&lt;&gt;"", (IF('2Replacement Costs - Entry'!Q12="Y",((($B11*$D11)*((1+$B$5)^G$7))*(1/((1+$F$5)^G$7))), 0)), "")</f>
        <v/>
      </c>
      <c r="H11" s="27" t="str">
        <f>IF($A11&lt;&gt;"", (IF('2Replacement Costs - Entry'!R12="Y",((($B11*$D11)*((1+$B$5)^H$7))*(1/((1+$F$5)^H$7))), 0)), "")</f>
        <v/>
      </c>
      <c r="I11" s="27" t="str">
        <f>IF($A11&lt;&gt;"", (IF('2Replacement Costs - Entry'!S12="Y",((($B11*$D11)*((1+$B$5)^I$7))*(1/((1+$F$5)^I$7))), 0)), "")</f>
        <v/>
      </c>
    </row>
    <row r="12" spans="1:9" x14ac:dyDescent="0.3">
      <c r="A12" s="29" t="str">
        <f>IF('2Capital Costs'!A13&lt;&gt;"", '2Capital Costs'!A13, "")</f>
        <v/>
      </c>
      <c r="B12" s="3" t="str">
        <f>IF('2Capital Costs'!B13&lt;&gt;"", '2Capital Costs'!B13, "")</f>
        <v/>
      </c>
      <c r="C12" s="46" t="str">
        <f>IF('2Capital Costs'!C13&lt;&gt;"", '2Capital Costs'!C13, "")</f>
        <v/>
      </c>
      <c r="D12" s="47" t="str">
        <f>IF('2Capital Costs'!D13&lt;&gt;"", '2Capital Costs'!D13, "")</f>
        <v/>
      </c>
      <c r="E12" s="27" t="str">
        <f>IF($A12&lt;&gt;"", (IF('2Replacement Costs - Entry'!O13="Y",((($B12*$D12)*((1+$B$5)^E$7))*(1/((1+$F$5)^E$7))), 0)), "")</f>
        <v/>
      </c>
      <c r="F12" s="27" t="str">
        <f>IF($A12&lt;&gt;"", (IF('2Replacement Costs - Entry'!P13="Y",((($B12*$D12)*((1+$B$5)^F$7))*(1/((1+$F$5)^F$7))), 0)), "")</f>
        <v/>
      </c>
      <c r="G12" s="27" t="str">
        <f>IF($A12&lt;&gt;"", (IF('2Replacement Costs - Entry'!Q13="Y",((($B12*$D12)*((1+$B$5)^G$7))*(1/((1+$F$5)^G$7))), 0)), "")</f>
        <v/>
      </c>
      <c r="H12" s="27" t="str">
        <f>IF($A12&lt;&gt;"", (IF('2Replacement Costs - Entry'!R13="Y",((($B12*$D12)*((1+$B$5)^H$7))*(1/((1+$F$5)^H$7))), 0)), "")</f>
        <v/>
      </c>
      <c r="I12" s="27" t="str">
        <f>IF($A12&lt;&gt;"", (IF('2Replacement Costs - Entry'!S13="Y",((($B12*$D12)*((1+$B$5)^I$7))*(1/((1+$F$5)^I$7))), 0)), "")</f>
        <v/>
      </c>
    </row>
    <row r="13" spans="1:9" x14ac:dyDescent="0.3">
      <c r="A13" s="29" t="str">
        <f>IF('2Capital Costs'!A14&lt;&gt;"", '2Capital Costs'!A14, "")</f>
        <v/>
      </c>
      <c r="B13" s="3" t="str">
        <f>IF('2Capital Costs'!B14&lt;&gt;"", '2Capital Costs'!B14, "")</f>
        <v/>
      </c>
      <c r="C13" s="46" t="str">
        <f>IF('2Capital Costs'!C14&lt;&gt;"", '2Capital Costs'!C14, "")</f>
        <v/>
      </c>
      <c r="D13" s="47" t="str">
        <f>IF('2Capital Costs'!D14&lt;&gt;"", '2Capital Costs'!D14, "")</f>
        <v/>
      </c>
      <c r="E13" s="27" t="str">
        <f>IF($A13&lt;&gt;"", (IF('2Replacement Costs - Entry'!O14="Y",((($B13*$D13)*((1+$B$5)^E$7))*(1/((1+$F$5)^E$7))), 0)), "")</f>
        <v/>
      </c>
      <c r="F13" s="27" t="str">
        <f>IF($A13&lt;&gt;"", (IF('2Replacement Costs - Entry'!P14="Y",((($B13*$D13)*((1+$B$5)^F$7))*(1/((1+$F$5)^F$7))), 0)), "")</f>
        <v/>
      </c>
      <c r="G13" s="27" t="str">
        <f>IF($A13&lt;&gt;"", (IF('2Replacement Costs - Entry'!Q14="Y",((($B13*$D13)*((1+$B$5)^G$7))*(1/((1+$F$5)^G$7))), 0)), "")</f>
        <v/>
      </c>
      <c r="H13" s="27" t="str">
        <f>IF($A13&lt;&gt;"", (IF('2Replacement Costs - Entry'!R14="Y",((($B13*$D13)*((1+$B$5)^H$7))*(1/((1+$F$5)^H$7))), 0)), "")</f>
        <v/>
      </c>
      <c r="I13" s="27" t="str">
        <f>IF($A13&lt;&gt;"", (IF('2Replacement Costs - Entry'!S14="Y",((($B13*$D13)*((1+$B$5)^I$7))*(1/((1+$F$5)^I$7))), 0)), "")</f>
        <v/>
      </c>
    </row>
    <row r="14" spans="1:9" x14ac:dyDescent="0.3">
      <c r="A14" s="29" t="str">
        <f>IF('2Capital Costs'!A15&lt;&gt;"", '2Capital Costs'!A15, "")</f>
        <v/>
      </c>
      <c r="B14" s="3" t="str">
        <f>IF('2Capital Costs'!B15&lt;&gt;"", '2Capital Costs'!B15, "")</f>
        <v/>
      </c>
      <c r="C14" s="46" t="str">
        <f>IF('2Capital Costs'!C15&lt;&gt;"", '2Capital Costs'!C15, "")</f>
        <v/>
      </c>
      <c r="D14" s="47" t="str">
        <f>IF('2Capital Costs'!D15&lt;&gt;"", '2Capital Costs'!D15, "")</f>
        <v/>
      </c>
      <c r="E14" s="27" t="str">
        <f>IF($A14&lt;&gt;"", (IF('2Replacement Costs - Entry'!O15="Y",((($B14*$D14)*((1+$B$5)^E$7))*(1/((1+$F$5)^E$7))), 0)), "")</f>
        <v/>
      </c>
      <c r="F14" s="27" t="str">
        <f>IF($A14&lt;&gt;"", (IF('2Replacement Costs - Entry'!P15="Y",((($B14*$D14)*((1+$B$5)^F$7))*(1/((1+$F$5)^F$7))), 0)), "")</f>
        <v/>
      </c>
      <c r="G14" s="27" t="str">
        <f>IF($A14&lt;&gt;"", (IF('2Replacement Costs - Entry'!Q15="Y",((($B14*$D14)*((1+$B$5)^G$7))*(1/((1+$F$5)^G$7))), 0)), "")</f>
        <v/>
      </c>
      <c r="H14" s="27" t="str">
        <f>IF($A14&lt;&gt;"", (IF('2Replacement Costs - Entry'!R15="Y",((($B14*$D14)*((1+$B$5)^H$7))*(1/((1+$F$5)^H$7))), 0)), "")</f>
        <v/>
      </c>
      <c r="I14" s="27" t="str">
        <f>IF($A14&lt;&gt;"", (IF('2Replacement Costs - Entry'!S15="Y",((($B14*$D14)*((1+$B$5)^I$7))*(1/((1+$F$5)^I$7))), 0)), "")</f>
        <v/>
      </c>
    </row>
    <row r="15" spans="1:9" x14ac:dyDescent="0.3">
      <c r="A15" s="29" t="str">
        <f>IF('2Capital Costs'!A16&lt;&gt;"", '2Capital Costs'!A16, "")</f>
        <v/>
      </c>
      <c r="B15" s="3" t="str">
        <f>IF('2Capital Costs'!B16&lt;&gt;"", '2Capital Costs'!B16, "")</f>
        <v/>
      </c>
      <c r="C15" s="46" t="str">
        <f>IF('2Capital Costs'!C16&lt;&gt;"", '2Capital Costs'!C16, "")</f>
        <v/>
      </c>
      <c r="D15" s="47" t="str">
        <f>IF('2Capital Costs'!D16&lt;&gt;"", '2Capital Costs'!D16, "")</f>
        <v/>
      </c>
      <c r="E15" s="27" t="str">
        <f>IF($A15&lt;&gt;"", (IF('2Replacement Costs - Entry'!O16="Y",((($B15*$D15)*((1+$B$5)^E$7))*(1/((1+$F$5)^E$7))), 0)), "")</f>
        <v/>
      </c>
      <c r="F15" s="27" t="str">
        <f>IF($A15&lt;&gt;"", (IF('2Replacement Costs - Entry'!P16="Y",((($B15*$D15)*((1+$B$5)^F$7))*(1/((1+$F$5)^F$7))), 0)), "")</f>
        <v/>
      </c>
      <c r="G15" s="27" t="str">
        <f>IF($A15&lt;&gt;"", (IF('2Replacement Costs - Entry'!Q16="Y",((($B15*$D15)*((1+$B$5)^G$7))*(1/((1+$F$5)^G$7))), 0)), "")</f>
        <v/>
      </c>
      <c r="H15" s="27" t="str">
        <f>IF($A15&lt;&gt;"", (IF('2Replacement Costs - Entry'!R16="Y",((($B15*$D15)*((1+$B$5)^H$7))*(1/((1+$F$5)^H$7))), 0)), "")</f>
        <v/>
      </c>
      <c r="I15" s="27" t="str">
        <f>IF($A15&lt;&gt;"", (IF('2Replacement Costs - Entry'!S16="Y",((($B15*$D15)*((1+$B$5)^I$7))*(1/((1+$F$5)^I$7))), 0)), "")</f>
        <v/>
      </c>
    </row>
    <row r="16" spans="1:9" x14ac:dyDescent="0.3">
      <c r="A16" s="29" t="str">
        <f>IF('2Capital Costs'!A17&lt;&gt;"", '2Capital Costs'!A17, "")</f>
        <v/>
      </c>
      <c r="B16" s="3" t="str">
        <f>IF('2Capital Costs'!B17&lt;&gt;"", '2Capital Costs'!B17, "")</f>
        <v/>
      </c>
      <c r="C16" s="46" t="str">
        <f>IF('2Capital Costs'!C17&lt;&gt;"", '2Capital Costs'!C17, "")</f>
        <v/>
      </c>
      <c r="D16" s="47" t="str">
        <f>IF('2Capital Costs'!D17&lt;&gt;"", '2Capital Costs'!D17, "")</f>
        <v/>
      </c>
      <c r="E16" s="27" t="str">
        <f>IF($A16&lt;&gt;"", (IF('2Replacement Costs - Entry'!O17="Y",((($B16*$D16)*((1+$B$5)^E$7))*(1/((1+$F$5)^E$7))), 0)), "")</f>
        <v/>
      </c>
      <c r="F16" s="27" t="str">
        <f>IF($A16&lt;&gt;"", (IF('2Replacement Costs - Entry'!P17="Y",((($B16*$D16)*((1+$B$5)^F$7))*(1/((1+$F$5)^F$7))), 0)), "")</f>
        <v/>
      </c>
      <c r="G16" s="27" t="str">
        <f>IF($A16&lt;&gt;"", (IF('2Replacement Costs - Entry'!Q17="Y",((($B16*$D16)*((1+$B$5)^G$7))*(1/((1+$F$5)^G$7))), 0)), "")</f>
        <v/>
      </c>
      <c r="H16" s="27" t="str">
        <f>IF($A16&lt;&gt;"", (IF('2Replacement Costs - Entry'!R17="Y",((($B16*$D16)*((1+$B$5)^H$7))*(1/((1+$F$5)^H$7))), 0)), "")</f>
        <v/>
      </c>
      <c r="I16" s="27" t="str">
        <f>IF($A16&lt;&gt;"", (IF('2Replacement Costs - Entry'!S17="Y",((($B16*$D16)*((1+$B$5)^I$7))*(1/((1+$F$5)^I$7))), 0)), "")</f>
        <v/>
      </c>
    </row>
    <row r="17" spans="1:9" x14ac:dyDescent="0.3">
      <c r="A17" s="29" t="str">
        <f>IF('2Capital Costs'!A18&lt;&gt;"", '2Capital Costs'!A18, "")</f>
        <v/>
      </c>
      <c r="B17" s="3" t="str">
        <f>IF('2Capital Costs'!B18&lt;&gt;"", '2Capital Costs'!B18, "")</f>
        <v/>
      </c>
      <c r="C17" s="46" t="str">
        <f>IF('2Capital Costs'!C18&lt;&gt;"", '2Capital Costs'!C18, "")</f>
        <v/>
      </c>
      <c r="D17" s="47" t="str">
        <f>IF('2Capital Costs'!D18&lt;&gt;"", '2Capital Costs'!D18, "")</f>
        <v/>
      </c>
      <c r="E17" s="27" t="str">
        <f>IF($A17&lt;&gt;"", (IF('2Replacement Costs - Entry'!O18="Y",((($B17*$D17)*((1+$B$5)^E$7))*(1/((1+$F$5)^E$7))), 0)), "")</f>
        <v/>
      </c>
      <c r="F17" s="27" t="str">
        <f>IF($A17&lt;&gt;"", (IF('2Replacement Costs - Entry'!P18="Y",((($B17*$D17)*((1+$B$5)^F$7))*(1/((1+$F$5)^F$7))), 0)), "")</f>
        <v/>
      </c>
      <c r="G17" s="27" t="str">
        <f>IF($A17&lt;&gt;"", (IF('2Replacement Costs - Entry'!Q18="Y",((($B17*$D17)*((1+$B$5)^G$7))*(1/((1+$F$5)^G$7))), 0)), "")</f>
        <v/>
      </c>
      <c r="H17" s="27" t="str">
        <f>IF($A17&lt;&gt;"", (IF('2Replacement Costs - Entry'!R18="Y",((($B17*$D17)*((1+$B$5)^H$7))*(1/((1+$F$5)^H$7))), 0)), "")</f>
        <v/>
      </c>
      <c r="I17" s="27" t="str">
        <f>IF($A17&lt;&gt;"", (IF('2Replacement Costs - Entry'!S18="Y",((($B17*$D17)*((1+$B$5)^I$7))*(1/((1+$F$5)^I$7))), 0)), "")</f>
        <v/>
      </c>
    </row>
    <row r="18" spans="1:9" x14ac:dyDescent="0.3">
      <c r="A18" s="29" t="str">
        <f>IF('2Capital Costs'!A19&lt;&gt;"", '2Capital Costs'!A19, "")</f>
        <v/>
      </c>
      <c r="B18" s="3" t="str">
        <f>IF('2Capital Costs'!B19&lt;&gt;"", '2Capital Costs'!B19, "")</f>
        <v/>
      </c>
      <c r="C18" s="46" t="str">
        <f>IF('2Capital Costs'!C19&lt;&gt;"", '2Capital Costs'!C19, "")</f>
        <v/>
      </c>
      <c r="D18" s="47" t="str">
        <f>IF('2Capital Costs'!D19&lt;&gt;"", '2Capital Costs'!D19, "")</f>
        <v/>
      </c>
      <c r="E18" s="27" t="str">
        <f>IF($A18&lt;&gt;"", (IF('2Replacement Costs - Entry'!O19="Y",((($B18*$D18)*((1+$B$5)^E$7))*(1/((1+$F$5)^E$7))), 0)), "")</f>
        <v/>
      </c>
      <c r="F18" s="27" t="str">
        <f>IF($A18&lt;&gt;"", (IF('2Replacement Costs - Entry'!P19="Y",((($B18*$D18)*((1+$B$5)^F$7))*(1/((1+$F$5)^F$7))), 0)), "")</f>
        <v/>
      </c>
      <c r="G18" s="27" t="str">
        <f>IF($A18&lt;&gt;"", (IF('2Replacement Costs - Entry'!Q19="Y",((($B18*$D18)*((1+$B$5)^G$7))*(1/((1+$F$5)^G$7))), 0)), "")</f>
        <v/>
      </c>
      <c r="H18" s="27" t="str">
        <f>IF($A18&lt;&gt;"", (IF('2Replacement Costs - Entry'!R19="Y",((($B18*$D18)*((1+$B$5)^H$7))*(1/((1+$F$5)^H$7))), 0)), "")</f>
        <v/>
      </c>
      <c r="I18" s="27" t="str">
        <f>IF($A18&lt;&gt;"", (IF('2Replacement Costs - Entry'!S19="Y",((($B18*$D18)*((1+$B$5)^I$7))*(1/((1+$F$5)^I$7))), 0)), "")</f>
        <v/>
      </c>
    </row>
    <row r="19" spans="1:9" x14ac:dyDescent="0.3">
      <c r="A19" s="29" t="str">
        <f>IF('2Capital Costs'!A20&lt;&gt;"", '2Capital Costs'!A20, "")</f>
        <v/>
      </c>
      <c r="B19" s="3" t="str">
        <f>IF('2Capital Costs'!B20&lt;&gt;"", '2Capital Costs'!B20, "")</f>
        <v/>
      </c>
      <c r="C19" s="46" t="str">
        <f>IF('2Capital Costs'!C20&lt;&gt;"", '2Capital Costs'!C20, "")</f>
        <v/>
      </c>
      <c r="D19" s="47" t="str">
        <f>IF('2Capital Costs'!D20&lt;&gt;"", '2Capital Costs'!D20, "")</f>
        <v/>
      </c>
      <c r="E19" s="27" t="str">
        <f>IF($A19&lt;&gt;"", (IF('2Replacement Costs - Entry'!O20="Y",((($B19*$D19)*((1+$B$5)^E$7))*(1/((1+$F$5)^E$7))), 0)), "")</f>
        <v/>
      </c>
      <c r="F19" s="27" t="str">
        <f>IF($A19&lt;&gt;"", (IF('2Replacement Costs - Entry'!P20="Y",((($B19*$D19)*((1+$B$5)^F$7))*(1/((1+$F$5)^F$7))), 0)), "")</f>
        <v/>
      </c>
      <c r="G19" s="27" t="str">
        <f>IF($A19&lt;&gt;"", (IF('2Replacement Costs - Entry'!Q20="Y",((($B19*$D19)*((1+$B$5)^G$7))*(1/((1+$F$5)^G$7))), 0)), "")</f>
        <v/>
      </c>
      <c r="H19" s="27" t="str">
        <f>IF($A19&lt;&gt;"", (IF('2Replacement Costs - Entry'!R20="Y",((($B19*$D19)*((1+$B$5)^H$7))*(1/((1+$F$5)^H$7))), 0)), "")</f>
        <v/>
      </c>
      <c r="I19" s="27" t="str">
        <f>IF($A19&lt;&gt;"", (IF('2Replacement Costs - Entry'!S20="Y",((($B19*$D19)*((1+$B$5)^I$7))*(1/((1+$F$5)^I$7))), 0)), "")</f>
        <v/>
      </c>
    </row>
    <row r="20" spans="1:9" x14ac:dyDescent="0.3">
      <c r="A20" s="29" t="str">
        <f>IF('2Capital Costs'!A21&lt;&gt;"", '2Capital Costs'!A21, "")</f>
        <v/>
      </c>
      <c r="B20" s="3" t="str">
        <f>IF('2Capital Costs'!B21&lt;&gt;"", '2Capital Costs'!B21, "")</f>
        <v/>
      </c>
      <c r="C20" s="46" t="str">
        <f>IF('2Capital Costs'!C21&lt;&gt;"", '2Capital Costs'!C21, "")</f>
        <v/>
      </c>
      <c r="D20" s="47" t="str">
        <f>IF('2Capital Costs'!D21&lt;&gt;"", '2Capital Costs'!D21, "")</f>
        <v/>
      </c>
      <c r="E20" s="27" t="str">
        <f>IF($A20&lt;&gt;"", (IF('2Replacement Costs - Entry'!O21="Y",((($B20*$D20)*((1+$B$5)^E$7))*(1/((1+$F$5)^E$7))), 0)), "")</f>
        <v/>
      </c>
      <c r="F20" s="27" t="str">
        <f>IF($A20&lt;&gt;"", (IF('2Replacement Costs - Entry'!P21="Y",((($B20*$D20)*((1+$B$5)^F$7))*(1/((1+$F$5)^F$7))), 0)), "")</f>
        <v/>
      </c>
      <c r="G20" s="27" t="str">
        <f>IF($A20&lt;&gt;"", (IF('2Replacement Costs - Entry'!Q21="Y",((($B20*$D20)*((1+$B$5)^G$7))*(1/((1+$F$5)^G$7))), 0)), "")</f>
        <v/>
      </c>
      <c r="H20" s="27" t="str">
        <f>IF($A20&lt;&gt;"", (IF('2Replacement Costs - Entry'!R21="Y",((($B20*$D20)*((1+$B$5)^H$7))*(1/((1+$F$5)^H$7))), 0)), "")</f>
        <v/>
      </c>
      <c r="I20" s="27" t="str">
        <f>IF($A20&lt;&gt;"", (IF('2Replacement Costs - Entry'!S21="Y",((($B20*$D20)*((1+$B$5)^I$7))*(1/((1+$F$5)^I$7))), 0)), "")</f>
        <v/>
      </c>
    </row>
    <row r="21" spans="1:9" x14ac:dyDescent="0.3">
      <c r="A21" s="29" t="str">
        <f>IF('2Capital Costs'!A22&lt;&gt;"", '2Capital Costs'!A22, "")</f>
        <v/>
      </c>
      <c r="B21" s="3" t="str">
        <f>IF('2Capital Costs'!B22&lt;&gt;"", '2Capital Costs'!B22, "")</f>
        <v/>
      </c>
      <c r="C21" s="46" t="str">
        <f>IF('2Capital Costs'!C22&lt;&gt;"", '2Capital Costs'!C22, "")</f>
        <v/>
      </c>
      <c r="D21" s="47" t="str">
        <f>IF('2Capital Costs'!D22&lt;&gt;"", '2Capital Costs'!D22, "")</f>
        <v/>
      </c>
      <c r="E21" s="27" t="str">
        <f>IF($A21&lt;&gt;"", (IF('2Replacement Costs - Entry'!O22="Y",((($B21*$D21)*((1+$B$5)^E$7))*(1/((1+$F$5)^E$7))), 0)), "")</f>
        <v/>
      </c>
      <c r="F21" s="27" t="str">
        <f>IF($A21&lt;&gt;"", (IF('2Replacement Costs - Entry'!P22="Y",((($B21*$D21)*((1+$B$5)^F$7))*(1/((1+$F$5)^F$7))), 0)), "")</f>
        <v/>
      </c>
      <c r="G21" s="27" t="str">
        <f>IF($A21&lt;&gt;"", (IF('2Replacement Costs - Entry'!Q22="Y",((($B21*$D21)*((1+$B$5)^G$7))*(1/((1+$F$5)^G$7))), 0)), "")</f>
        <v/>
      </c>
      <c r="H21" s="27" t="str">
        <f>IF($A21&lt;&gt;"", (IF('2Replacement Costs - Entry'!R22="Y",((($B21*$D21)*((1+$B$5)^H$7))*(1/((1+$F$5)^H$7))), 0)), "")</f>
        <v/>
      </c>
      <c r="I21" s="27" t="str">
        <f>IF($A21&lt;&gt;"", (IF('2Replacement Costs - Entry'!S22="Y",((($B21*$D21)*((1+$B$5)^I$7))*(1/((1+$F$5)^I$7))), 0)), "")</f>
        <v/>
      </c>
    </row>
    <row r="22" spans="1:9" x14ac:dyDescent="0.3">
      <c r="A22" s="29" t="str">
        <f>IF('2Capital Costs'!A23&lt;&gt;"", '2Capital Costs'!A23, "")</f>
        <v/>
      </c>
      <c r="B22" s="3" t="str">
        <f>IF('2Capital Costs'!B23&lt;&gt;"", '2Capital Costs'!B23, "")</f>
        <v/>
      </c>
      <c r="C22" s="46" t="str">
        <f>IF('2Capital Costs'!C23&lt;&gt;"", '2Capital Costs'!C23, "")</f>
        <v/>
      </c>
      <c r="D22" s="47" t="str">
        <f>IF('2Capital Costs'!D23&lt;&gt;"", '2Capital Costs'!D23, "")</f>
        <v/>
      </c>
      <c r="E22" s="27" t="str">
        <f>IF($A22&lt;&gt;"", (IF('2Replacement Costs - Entry'!O23="Y",((($B22*$D22)*((1+$B$5)^E$7))*(1/((1+$F$5)^E$7))), 0)), "")</f>
        <v/>
      </c>
      <c r="F22" s="27" t="str">
        <f>IF($A22&lt;&gt;"", (IF('2Replacement Costs - Entry'!P23="Y",((($B22*$D22)*((1+$B$5)^F$7))*(1/((1+$F$5)^F$7))), 0)), "")</f>
        <v/>
      </c>
      <c r="G22" s="27" t="str">
        <f>IF($A22&lt;&gt;"", (IF('2Replacement Costs - Entry'!Q23="Y",((($B22*$D22)*((1+$B$5)^G$7))*(1/((1+$F$5)^G$7))), 0)), "")</f>
        <v/>
      </c>
      <c r="H22" s="27" t="str">
        <f>IF($A22&lt;&gt;"", (IF('2Replacement Costs - Entry'!R23="Y",((($B22*$D22)*((1+$B$5)^H$7))*(1/((1+$F$5)^H$7))), 0)), "")</f>
        <v/>
      </c>
      <c r="I22" s="27" t="str">
        <f>IF($A22&lt;&gt;"", (IF('2Replacement Costs - Entry'!S23="Y",((($B22*$D22)*((1+$B$5)^I$7))*(1/((1+$F$5)^I$7))), 0)), "")</f>
        <v/>
      </c>
    </row>
    <row r="23" spans="1:9" x14ac:dyDescent="0.3">
      <c r="A23" s="29" t="str">
        <f>IF('2Capital Costs'!A24&lt;&gt;"", '2Capital Costs'!A24, "")</f>
        <v/>
      </c>
      <c r="B23" s="3" t="str">
        <f>IF('2Capital Costs'!B24&lt;&gt;"", '2Capital Costs'!B24, "")</f>
        <v/>
      </c>
      <c r="C23" s="46" t="str">
        <f>IF('2Capital Costs'!C24&lt;&gt;"", '2Capital Costs'!C24, "")</f>
        <v/>
      </c>
      <c r="D23" s="47" t="str">
        <f>IF('2Capital Costs'!D24&lt;&gt;"", '2Capital Costs'!D24, "")</f>
        <v/>
      </c>
      <c r="E23" s="27" t="str">
        <f>IF($A23&lt;&gt;"", (IF('2Replacement Costs - Entry'!O24="Y",((($B23*$D23)*((1+$B$5)^E$7))*(1/((1+$F$5)^E$7))), 0)), "")</f>
        <v/>
      </c>
      <c r="F23" s="27" t="str">
        <f>IF($A23&lt;&gt;"", (IF('2Replacement Costs - Entry'!P24="Y",((($B23*$D23)*((1+$B$5)^F$7))*(1/((1+$F$5)^F$7))), 0)), "")</f>
        <v/>
      </c>
      <c r="G23" s="27" t="str">
        <f>IF($A23&lt;&gt;"", (IF('2Replacement Costs - Entry'!Q24="Y",((($B23*$D23)*((1+$B$5)^G$7))*(1/((1+$F$5)^G$7))), 0)), "")</f>
        <v/>
      </c>
      <c r="H23" s="27" t="str">
        <f>IF($A23&lt;&gt;"", (IF('2Replacement Costs - Entry'!R24="Y",((($B23*$D23)*((1+$B$5)^H$7))*(1/((1+$F$5)^H$7))), 0)), "")</f>
        <v/>
      </c>
      <c r="I23" s="27" t="str">
        <f>IF($A23&lt;&gt;"", (IF('2Replacement Costs - Entry'!S24="Y",((($B23*$D23)*((1+$B$5)^I$7))*(1/((1+$F$5)^I$7))), 0)), "")</f>
        <v/>
      </c>
    </row>
    <row r="24" spans="1:9" x14ac:dyDescent="0.3">
      <c r="A24" s="29" t="str">
        <f>IF('2Capital Costs'!A25&lt;&gt;"", '2Capital Costs'!A25, "")</f>
        <v/>
      </c>
      <c r="B24" s="3" t="str">
        <f>IF('2Capital Costs'!B25&lt;&gt;"", '2Capital Costs'!B25, "")</f>
        <v/>
      </c>
      <c r="C24" s="46" t="str">
        <f>IF('2Capital Costs'!C25&lt;&gt;"", '2Capital Costs'!C25, "")</f>
        <v/>
      </c>
      <c r="D24" s="47" t="str">
        <f>IF('2Capital Costs'!D25&lt;&gt;"", '2Capital Costs'!D25, "")</f>
        <v/>
      </c>
      <c r="E24" s="27" t="str">
        <f>IF($A24&lt;&gt;"", (IF('2Replacement Costs - Entry'!O25="Y",((($B24*$D24)*((1+$B$5)^E$7))*(1/((1+$F$5)^E$7))), 0)), "")</f>
        <v/>
      </c>
      <c r="F24" s="27" t="str">
        <f>IF($A24&lt;&gt;"", (IF('2Replacement Costs - Entry'!P25="Y",((($B24*$D24)*((1+$B$5)^F$7))*(1/((1+$F$5)^F$7))), 0)), "")</f>
        <v/>
      </c>
      <c r="G24" s="27" t="str">
        <f>IF($A24&lt;&gt;"", (IF('2Replacement Costs - Entry'!Q25="Y",((($B24*$D24)*((1+$B$5)^G$7))*(1/((1+$F$5)^G$7))), 0)), "")</f>
        <v/>
      </c>
      <c r="H24" s="27" t="str">
        <f>IF($A24&lt;&gt;"", (IF('2Replacement Costs - Entry'!R25="Y",((($B24*$D24)*((1+$B$5)^H$7))*(1/((1+$F$5)^H$7))), 0)), "")</f>
        <v/>
      </c>
      <c r="I24" s="27" t="str">
        <f>IF($A24&lt;&gt;"", (IF('2Replacement Costs - Entry'!S25="Y",((($B24*$D24)*((1+$B$5)^I$7))*(1/((1+$F$5)^I$7))), 0)), "")</f>
        <v/>
      </c>
    </row>
    <row r="25" spans="1:9" x14ac:dyDescent="0.3">
      <c r="A25" s="29" t="str">
        <f>IF('2Capital Costs'!A26&lt;&gt;"", '2Capital Costs'!A26, "")</f>
        <v/>
      </c>
      <c r="B25" s="3" t="str">
        <f>IF('2Capital Costs'!B26&lt;&gt;"", '2Capital Costs'!B26, "")</f>
        <v/>
      </c>
      <c r="C25" s="46" t="str">
        <f>IF('2Capital Costs'!C26&lt;&gt;"", '2Capital Costs'!C26, "")</f>
        <v/>
      </c>
      <c r="D25" s="47" t="str">
        <f>IF('2Capital Costs'!D26&lt;&gt;"", '2Capital Costs'!D26, "")</f>
        <v/>
      </c>
      <c r="E25" s="27" t="str">
        <f>IF($A25&lt;&gt;"", (IF('2Replacement Costs - Entry'!O26="Y",((($B25*$D25)*((1+$B$5)^E$7))*(1/((1+$F$5)^E$7))), 0)), "")</f>
        <v/>
      </c>
      <c r="F25" s="27" t="str">
        <f>IF($A25&lt;&gt;"", (IF('2Replacement Costs - Entry'!P26="Y",((($B25*$D25)*((1+$B$5)^F$7))*(1/((1+$F$5)^F$7))), 0)), "")</f>
        <v/>
      </c>
      <c r="G25" s="27" t="str">
        <f>IF($A25&lt;&gt;"", (IF('2Replacement Costs - Entry'!Q26="Y",((($B25*$D25)*((1+$B$5)^G$7))*(1/((1+$F$5)^G$7))), 0)), "")</f>
        <v/>
      </c>
      <c r="H25" s="27" t="str">
        <f>IF($A25&lt;&gt;"", (IF('2Replacement Costs - Entry'!R26="Y",((($B25*$D25)*((1+$B$5)^H$7))*(1/((1+$F$5)^H$7))), 0)), "")</f>
        <v/>
      </c>
      <c r="I25" s="27" t="str">
        <f>IF($A25&lt;&gt;"", (IF('2Replacement Costs - Entry'!S26="Y",((($B25*$D25)*((1+$B$5)^I$7))*(1/((1+$F$5)^I$7))), 0)), "")</f>
        <v/>
      </c>
    </row>
    <row r="26" spans="1:9" x14ac:dyDescent="0.3">
      <c r="A26" s="29" t="str">
        <f>IF('2Capital Costs'!A27&lt;&gt;"", '2Capital Costs'!A27, "")</f>
        <v/>
      </c>
      <c r="B26" s="3" t="str">
        <f>IF('2Capital Costs'!B27&lt;&gt;"", '2Capital Costs'!B27, "")</f>
        <v/>
      </c>
      <c r="C26" s="46" t="str">
        <f>IF('2Capital Costs'!C27&lt;&gt;"", '2Capital Costs'!C27, "")</f>
        <v/>
      </c>
      <c r="D26" s="47" t="str">
        <f>IF('2Capital Costs'!D27&lt;&gt;"", '2Capital Costs'!D27, "")</f>
        <v/>
      </c>
      <c r="E26" s="27" t="str">
        <f>IF($A26&lt;&gt;"", (IF('2Replacement Costs - Entry'!O27="Y",((($B26*$D26)*((1+$B$5)^E$7))*(1/((1+$F$5)^E$7))), 0)), "")</f>
        <v/>
      </c>
      <c r="F26" s="27" t="str">
        <f>IF($A26&lt;&gt;"", (IF('2Replacement Costs - Entry'!P27="Y",((($B26*$D26)*((1+$B$5)^F$7))*(1/((1+$F$5)^F$7))), 0)), "")</f>
        <v/>
      </c>
      <c r="G26" s="27" t="str">
        <f>IF($A26&lt;&gt;"", (IF('2Replacement Costs - Entry'!Q27="Y",((($B26*$D26)*((1+$B$5)^G$7))*(1/((1+$F$5)^G$7))), 0)), "")</f>
        <v/>
      </c>
      <c r="H26" s="27" t="str">
        <f>IF($A26&lt;&gt;"", (IF('2Replacement Costs - Entry'!R27="Y",((($B26*$D26)*((1+$B$5)^H$7))*(1/((1+$F$5)^H$7))), 0)), "")</f>
        <v/>
      </c>
      <c r="I26" s="27" t="str">
        <f>IF($A26&lt;&gt;"", (IF('2Replacement Costs - Entry'!S27="Y",((($B26*$D26)*((1+$B$5)^I$7))*(1/((1+$F$5)^I$7))), 0)), "")</f>
        <v/>
      </c>
    </row>
    <row r="27" spans="1:9" x14ac:dyDescent="0.3">
      <c r="A27" s="29" t="str">
        <f>IF('2Capital Costs'!A28&lt;&gt;"", '2Capital Costs'!A28, "")</f>
        <v/>
      </c>
      <c r="B27" s="3" t="str">
        <f>IF('2Capital Costs'!B28&lt;&gt;"", '2Capital Costs'!B28, "")</f>
        <v/>
      </c>
      <c r="C27" s="46" t="str">
        <f>IF('2Capital Costs'!C28&lt;&gt;"", '2Capital Costs'!C28, "")</f>
        <v/>
      </c>
      <c r="D27" s="47" t="str">
        <f>IF('2Capital Costs'!D28&lt;&gt;"", '2Capital Costs'!D28, "")</f>
        <v/>
      </c>
      <c r="E27" s="27" t="str">
        <f>IF($A27&lt;&gt;"", (IF('2Replacement Costs - Entry'!O28="Y",((($B27*$D27)*((1+$B$5)^E$7))*(1/((1+$F$5)^E$7))), 0)), "")</f>
        <v/>
      </c>
      <c r="F27" s="27" t="str">
        <f>IF($A27&lt;&gt;"", (IF('2Replacement Costs - Entry'!P28="Y",((($B27*$D27)*((1+$B$5)^F$7))*(1/((1+$F$5)^F$7))), 0)), "")</f>
        <v/>
      </c>
      <c r="G27" s="27" t="str">
        <f>IF($A27&lt;&gt;"", (IF('2Replacement Costs - Entry'!Q28="Y",((($B27*$D27)*((1+$B$5)^G$7))*(1/((1+$F$5)^G$7))), 0)), "")</f>
        <v/>
      </c>
      <c r="H27" s="27" t="str">
        <f>IF($A27&lt;&gt;"", (IF('2Replacement Costs - Entry'!R28="Y",((($B27*$D27)*((1+$B$5)^H$7))*(1/((1+$F$5)^H$7))), 0)), "")</f>
        <v/>
      </c>
      <c r="I27" s="27" t="str">
        <f>IF($A27&lt;&gt;"", (IF('2Replacement Costs - Entry'!S28="Y",((($B27*$D27)*((1+$B$5)^I$7))*(1/((1+$F$5)^I$7))), 0)), "")</f>
        <v/>
      </c>
    </row>
    <row r="28" spans="1:9" x14ac:dyDescent="0.3">
      <c r="A28" s="29" t="str">
        <f>IF('2Capital Costs'!A29&lt;&gt;"", '2Capital Costs'!A29, "")</f>
        <v/>
      </c>
      <c r="B28" s="3" t="str">
        <f>IF('2Capital Costs'!B29&lt;&gt;"", '2Capital Costs'!B29, "")</f>
        <v/>
      </c>
      <c r="C28" s="46" t="str">
        <f>IF('2Capital Costs'!C29&lt;&gt;"", '2Capital Costs'!C29, "")</f>
        <v/>
      </c>
      <c r="D28" s="47" t="str">
        <f>IF('2Capital Costs'!D29&lt;&gt;"", '2Capital Costs'!D29, "")</f>
        <v/>
      </c>
      <c r="E28" s="27" t="str">
        <f>IF($A28&lt;&gt;"", (IF('2Replacement Costs - Entry'!O29="Y",((($B28*$D28)*((1+$B$5)^E$7))*(1/((1+$F$5)^E$7))), 0)), "")</f>
        <v/>
      </c>
      <c r="F28" s="27" t="str">
        <f>IF($A28&lt;&gt;"", (IF('2Replacement Costs - Entry'!P29="Y",((($B28*$D28)*((1+$B$5)^F$7))*(1/((1+$F$5)^F$7))), 0)), "")</f>
        <v/>
      </c>
      <c r="G28" s="27" t="str">
        <f>IF($A28&lt;&gt;"", (IF('2Replacement Costs - Entry'!Q29="Y",((($B28*$D28)*((1+$B$5)^G$7))*(1/((1+$F$5)^G$7))), 0)), "")</f>
        <v/>
      </c>
      <c r="H28" s="27" t="str">
        <f>IF($A28&lt;&gt;"", (IF('2Replacement Costs - Entry'!R29="Y",((($B28*$D28)*((1+$B$5)^H$7))*(1/((1+$F$5)^H$7))), 0)), "")</f>
        <v/>
      </c>
      <c r="I28" s="27" t="str">
        <f>IF($A28&lt;&gt;"", (IF('2Replacement Costs - Entry'!S29="Y",((($B28*$D28)*((1+$B$5)^I$7))*(1/((1+$F$5)^I$7))), 0)), "")</f>
        <v/>
      </c>
    </row>
    <row r="29" spans="1:9" x14ac:dyDescent="0.3">
      <c r="A29" s="29" t="str">
        <f>IF('2Capital Costs'!A30&lt;&gt;"", '2Capital Costs'!A30, "")</f>
        <v/>
      </c>
      <c r="B29" s="3" t="str">
        <f>IF('2Capital Costs'!B30&lt;&gt;"", '2Capital Costs'!B30, "")</f>
        <v/>
      </c>
      <c r="C29" s="46" t="str">
        <f>IF('2Capital Costs'!C30&lt;&gt;"", '2Capital Costs'!C30, "")</f>
        <v/>
      </c>
      <c r="D29" s="47" t="str">
        <f>IF('2Capital Costs'!D30&lt;&gt;"", '2Capital Costs'!D30, "")</f>
        <v/>
      </c>
      <c r="E29" s="27" t="str">
        <f>IF($A29&lt;&gt;"", (IF('2Replacement Costs - Entry'!O30="Y",((($B29*$D29)*((1+$B$5)^E$7))*(1/((1+$F$5)^E$7))), 0)), "")</f>
        <v/>
      </c>
      <c r="F29" s="27" t="str">
        <f>IF($A29&lt;&gt;"", (IF('2Replacement Costs - Entry'!P30="Y",((($B29*$D29)*((1+$B$5)^F$7))*(1/((1+$F$5)^F$7))), 0)), "")</f>
        <v/>
      </c>
      <c r="G29" s="27" t="str">
        <f>IF($A29&lt;&gt;"", (IF('2Replacement Costs - Entry'!Q30="Y",((($B29*$D29)*((1+$B$5)^G$7))*(1/((1+$F$5)^G$7))), 0)), "")</f>
        <v/>
      </c>
      <c r="H29" s="27" t="str">
        <f>IF($A29&lt;&gt;"", (IF('2Replacement Costs - Entry'!R30="Y",((($B29*$D29)*((1+$B$5)^H$7))*(1/((1+$F$5)^H$7))), 0)), "")</f>
        <v/>
      </c>
      <c r="I29" s="27" t="str">
        <f>IF($A29&lt;&gt;"", (IF('2Replacement Costs - Entry'!S30="Y",((($B29*$D29)*((1+$B$5)^I$7))*(1/((1+$F$5)^I$7))), 0)), "")</f>
        <v/>
      </c>
    </row>
    <row r="30" spans="1:9" x14ac:dyDescent="0.3">
      <c r="A30" s="29" t="str">
        <f>IF('2Capital Costs'!A31&lt;&gt;"", '2Capital Costs'!A31, "")</f>
        <v/>
      </c>
      <c r="B30" s="3" t="str">
        <f>IF('2Capital Costs'!B31&lt;&gt;"", '2Capital Costs'!B31, "")</f>
        <v/>
      </c>
      <c r="C30" s="46" t="str">
        <f>IF('2Capital Costs'!C31&lt;&gt;"", '2Capital Costs'!C31, "")</f>
        <v/>
      </c>
      <c r="D30" s="47" t="str">
        <f>IF('2Capital Costs'!D31&lt;&gt;"", '2Capital Costs'!D31, "")</f>
        <v/>
      </c>
      <c r="E30" s="27" t="str">
        <f>IF($A30&lt;&gt;"", (IF('2Replacement Costs - Entry'!O31="Y",((($B30*$D30)*((1+$B$5)^E$7))*(1/((1+$F$5)^E$7))), 0)), "")</f>
        <v/>
      </c>
      <c r="F30" s="27" t="str">
        <f>IF($A30&lt;&gt;"", (IF('2Replacement Costs - Entry'!P31="Y",((($B30*$D30)*((1+$B$5)^F$7))*(1/((1+$F$5)^F$7))), 0)), "")</f>
        <v/>
      </c>
      <c r="G30" s="27" t="str">
        <f>IF($A30&lt;&gt;"", (IF('2Replacement Costs - Entry'!Q31="Y",((($B30*$D30)*((1+$B$5)^G$7))*(1/((1+$F$5)^G$7))), 0)), "")</f>
        <v/>
      </c>
      <c r="H30" s="27" t="str">
        <f>IF($A30&lt;&gt;"", (IF('2Replacement Costs - Entry'!R31="Y",((($B30*$D30)*((1+$B$5)^H$7))*(1/((1+$F$5)^H$7))), 0)), "")</f>
        <v/>
      </c>
      <c r="I30" s="27" t="str">
        <f>IF($A30&lt;&gt;"", (IF('2Replacement Costs - Entry'!S31="Y",((($B30*$D30)*((1+$B$5)^I$7))*(1/((1+$F$5)^I$7))), 0)), "")</f>
        <v/>
      </c>
    </row>
    <row r="31" spans="1:9" x14ac:dyDescent="0.3">
      <c r="A31" s="29" t="str">
        <f>IF('2Capital Costs'!A32&lt;&gt;"", '2Capital Costs'!A32, "")</f>
        <v/>
      </c>
      <c r="B31" s="3" t="str">
        <f>IF('2Capital Costs'!B32&lt;&gt;"", '2Capital Costs'!B32, "")</f>
        <v/>
      </c>
      <c r="C31" s="46" t="str">
        <f>IF('2Capital Costs'!C32&lt;&gt;"", '2Capital Costs'!C32, "")</f>
        <v/>
      </c>
      <c r="D31" s="47" t="str">
        <f>IF('2Capital Costs'!D32&lt;&gt;"", '2Capital Costs'!D32, "")</f>
        <v/>
      </c>
      <c r="E31" s="27" t="str">
        <f>IF($A31&lt;&gt;"", (IF('2Replacement Costs - Entry'!O32="Y",((($B31*$D31)*((1+$B$5)^E$7))*(1/((1+$F$5)^E$7))), 0)), "")</f>
        <v/>
      </c>
      <c r="F31" s="27" t="str">
        <f>IF($A31&lt;&gt;"", (IF('2Replacement Costs - Entry'!P32="Y",((($B31*$D31)*((1+$B$5)^F$7))*(1/((1+$F$5)^F$7))), 0)), "")</f>
        <v/>
      </c>
      <c r="G31" s="27" t="str">
        <f>IF($A31&lt;&gt;"", (IF('2Replacement Costs - Entry'!Q32="Y",((($B31*$D31)*((1+$B$5)^G$7))*(1/((1+$F$5)^G$7))), 0)), "")</f>
        <v/>
      </c>
      <c r="H31" s="27" t="str">
        <f>IF($A31&lt;&gt;"", (IF('2Replacement Costs - Entry'!R32="Y",((($B31*$D31)*((1+$B$5)^H$7))*(1/((1+$F$5)^H$7))), 0)), "")</f>
        <v/>
      </c>
      <c r="I31" s="27" t="str">
        <f>IF($A31&lt;&gt;"", (IF('2Replacement Costs - Entry'!S32="Y",((($B31*$D31)*((1+$B$5)^I$7))*(1/((1+$F$5)^I$7))), 0)), "")</f>
        <v/>
      </c>
    </row>
    <row r="32" spans="1:9" x14ac:dyDescent="0.3">
      <c r="A32" s="29" t="str">
        <f>IF('2Capital Costs'!A33&lt;&gt;"", '2Capital Costs'!A33, "")</f>
        <v/>
      </c>
      <c r="B32" s="3" t="str">
        <f>IF('2Capital Costs'!B33&lt;&gt;"", '2Capital Costs'!B33, "")</f>
        <v/>
      </c>
      <c r="C32" s="46" t="str">
        <f>IF('2Capital Costs'!C33&lt;&gt;"", '2Capital Costs'!C33, "")</f>
        <v/>
      </c>
      <c r="D32" s="47" t="str">
        <f>IF('2Capital Costs'!D33&lt;&gt;"", '2Capital Costs'!D33, "")</f>
        <v/>
      </c>
      <c r="E32" s="27" t="str">
        <f>IF($A32&lt;&gt;"", (IF('2Replacement Costs - Entry'!O33="Y",((($B32*$D32)*((1+$B$5)^E$7))*(1/((1+$F$5)^E$7))), 0)), "")</f>
        <v/>
      </c>
      <c r="F32" s="27" t="str">
        <f>IF($A32&lt;&gt;"", (IF('2Replacement Costs - Entry'!P33="Y",((($B32*$D32)*((1+$B$5)^F$7))*(1/((1+$F$5)^F$7))), 0)), "")</f>
        <v/>
      </c>
      <c r="G32" s="27" t="str">
        <f>IF($A32&lt;&gt;"", (IF('2Replacement Costs - Entry'!Q33="Y",((($B32*$D32)*((1+$B$5)^G$7))*(1/((1+$F$5)^G$7))), 0)), "")</f>
        <v/>
      </c>
      <c r="H32" s="27" t="str">
        <f>IF($A32&lt;&gt;"", (IF('2Replacement Costs - Entry'!R33="Y",((($B32*$D32)*((1+$B$5)^H$7))*(1/((1+$F$5)^H$7))), 0)), "")</f>
        <v/>
      </c>
      <c r="I32" s="27" t="str">
        <f>IF($A32&lt;&gt;"", (IF('2Replacement Costs - Entry'!S33="Y",((($B32*$D32)*((1+$B$5)^I$7))*(1/((1+$F$5)^I$7))), 0)), "")</f>
        <v/>
      </c>
    </row>
    <row r="33" spans="1:9" x14ac:dyDescent="0.3">
      <c r="A33" s="29" t="str">
        <f>IF('2Capital Costs'!A34&lt;&gt;"", '2Capital Costs'!A34, "")</f>
        <v/>
      </c>
      <c r="B33" s="3" t="str">
        <f>IF('2Capital Costs'!B34&lt;&gt;"", '2Capital Costs'!B34, "")</f>
        <v/>
      </c>
      <c r="C33" s="46" t="str">
        <f>IF('2Capital Costs'!C34&lt;&gt;"", '2Capital Costs'!C34, "")</f>
        <v/>
      </c>
      <c r="D33" s="47" t="str">
        <f>IF('2Capital Costs'!D34&lt;&gt;"", '2Capital Costs'!D34, "")</f>
        <v/>
      </c>
      <c r="E33" s="27" t="str">
        <f>IF($A33&lt;&gt;"", (IF('2Replacement Costs - Entry'!O34="Y",((($B33*$D33)*((1+$B$5)^E$7))*(1/((1+$F$5)^E$7))), 0)), "")</f>
        <v/>
      </c>
      <c r="F33" s="27" t="str">
        <f>IF($A33&lt;&gt;"", (IF('2Replacement Costs - Entry'!P34="Y",((($B33*$D33)*((1+$B$5)^F$7))*(1/((1+$F$5)^F$7))), 0)), "")</f>
        <v/>
      </c>
      <c r="G33" s="27" t="str">
        <f>IF($A33&lt;&gt;"", (IF('2Replacement Costs - Entry'!Q34="Y",((($B33*$D33)*((1+$B$5)^G$7))*(1/((1+$F$5)^G$7))), 0)), "")</f>
        <v/>
      </c>
      <c r="H33" s="27" t="str">
        <f>IF($A33&lt;&gt;"", (IF('2Replacement Costs - Entry'!R34="Y",((($B33*$D33)*((1+$B$5)^H$7))*(1/((1+$F$5)^H$7))), 0)), "")</f>
        <v/>
      </c>
      <c r="I33" s="27" t="str">
        <f>IF($A33&lt;&gt;"", (IF('2Replacement Costs - Entry'!S34="Y",((($B33*$D33)*((1+$B$5)^I$7))*(1/((1+$F$5)^I$7))), 0)), "")</f>
        <v/>
      </c>
    </row>
    <row r="34" spans="1:9" x14ac:dyDescent="0.3">
      <c r="A34" s="29" t="str">
        <f>IF('2Capital Costs'!A35&lt;&gt;"", '2Capital Costs'!A35, "")</f>
        <v/>
      </c>
      <c r="B34" s="3" t="str">
        <f>IF('2Capital Costs'!B35&lt;&gt;"", '2Capital Costs'!B35, "")</f>
        <v/>
      </c>
      <c r="C34" s="46" t="str">
        <f>IF('2Capital Costs'!C35&lt;&gt;"", '2Capital Costs'!C35, "")</f>
        <v/>
      </c>
      <c r="D34" s="47" t="str">
        <f>IF('2Capital Costs'!D35&lt;&gt;"", '2Capital Costs'!D35, "")</f>
        <v/>
      </c>
      <c r="E34" s="27" t="str">
        <f>IF($A34&lt;&gt;"", (IF('2Replacement Costs - Entry'!O35="Y",((($B34*$D34)*((1+$B$5)^E$7))*(1/((1+$F$5)^E$7))), 0)), "")</f>
        <v/>
      </c>
      <c r="F34" s="27" t="str">
        <f>IF($A34&lt;&gt;"", (IF('2Replacement Costs - Entry'!P35="Y",((($B34*$D34)*((1+$B$5)^F$7))*(1/((1+$F$5)^F$7))), 0)), "")</f>
        <v/>
      </c>
      <c r="G34" s="27" t="str">
        <f>IF($A34&lt;&gt;"", (IF('2Replacement Costs - Entry'!Q35="Y",((($B34*$D34)*((1+$B$5)^G$7))*(1/((1+$F$5)^G$7))), 0)), "")</f>
        <v/>
      </c>
      <c r="H34" s="27" t="str">
        <f>IF($A34&lt;&gt;"", (IF('2Replacement Costs - Entry'!R35="Y",((($B34*$D34)*((1+$B$5)^H$7))*(1/((1+$F$5)^H$7))), 0)), "")</f>
        <v/>
      </c>
      <c r="I34" s="27" t="str">
        <f>IF($A34&lt;&gt;"", (IF('2Replacement Costs - Entry'!S35="Y",((($B34*$D34)*((1+$B$5)^I$7))*(1/((1+$F$5)^I$7))), 0)), "")</f>
        <v/>
      </c>
    </row>
    <row r="35" spans="1:9" x14ac:dyDescent="0.3">
      <c r="A35" s="29" t="str">
        <f>IF('2Capital Costs'!A36&lt;&gt;"", '2Capital Costs'!A36, "")</f>
        <v/>
      </c>
      <c r="B35" s="3" t="str">
        <f>IF('2Capital Costs'!B36&lt;&gt;"", '2Capital Costs'!B36, "")</f>
        <v/>
      </c>
      <c r="C35" s="46" t="str">
        <f>IF('2Capital Costs'!C36&lt;&gt;"", '2Capital Costs'!C36, "")</f>
        <v/>
      </c>
      <c r="D35" s="47" t="str">
        <f>IF('2Capital Costs'!D36&lt;&gt;"", '2Capital Costs'!D36, "")</f>
        <v/>
      </c>
      <c r="E35" s="27" t="str">
        <f>IF($A35&lt;&gt;"", (IF('2Replacement Costs - Entry'!O36="Y",((($B35*$D35)*((1+$B$5)^E$7))*(1/((1+$F$5)^E$7))), 0)), "")</f>
        <v/>
      </c>
      <c r="F35" s="27" t="str">
        <f>IF($A35&lt;&gt;"", (IF('2Replacement Costs - Entry'!P36="Y",((($B35*$D35)*((1+$B$5)^F$7))*(1/((1+$F$5)^F$7))), 0)), "")</f>
        <v/>
      </c>
      <c r="G35" s="27" t="str">
        <f>IF($A35&lt;&gt;"", (IF('2Replacement Costs - Entry'!Q36="Y",((($B35*$D35)*((1+$B$5)^G$7))*(1/((1+$F$5)^G$7))), 0)), "")</f>
        <v/>
      </c>
      <c r="H35" s="27" t="str">
        <f>IF($A35&lt;&gt;"", (IF('2Replacement Costs - Entry'!R36="Y",((($B35*$D35)*((1+$B$5)^H$7))*(1/((1+$F$5)^H$7))), 0)), "")</f>
        <v/>
      </c>
      <c r="I35" s="27" t="str">
        <f>IF($A35&lt;&gt;"", (IF('2Replacement Costs - Entry'!S36="Y",((($B35*$D35)*((1+$B$5)^I$7))*(1/((1+$F$5)^I$7))), 0)), "")</f>
        <v/>
      </c>
    </row>
    <row r="36" spans="1:9" x14ac:dyDescent="0.3">
      <c r="A36" s="29" t="str">
        <f>IF('2Capital Costs'!A37&lt;&gt;"", '2Capital Costs'!A37, "")</f>
        <v/>
      </c>
      <c r="B36" s="3" t="str">
        <f>IF('2Capital Costs'!B37&lt;&gt;"", '2Capital Costs'!B37, "")</f>
        <v/>
      </c>
      <c r="C36" s="46" t="str">
        <f>IF('2Capital Costs'!C37&lt;&gt;"", '2Capital Costs'!C37, "")</f>
        <v/>
      </c>
      <c r="D36" s="47" t="str">
        <f>IF('2Capital Costs'!D37&lt;&gt;"", '2Capital Costs'!D37, "")</f>
        <v/>
      </c>
      <c r="E36" s="27" t="str">
        <f>IF($A36&lt;&gt;"", (IF('2Replacement Costs - Entry'!O37="Y",((($B36*$D36)*((1+$B$5)^E$7))*(1/((1+$F$5)^E$7))), 0)), "")</f>
        <v/>
      </c>
      <c r="F36" s="27" t="str">
        <f>IF($A36&lt;&gt;"", (IF('2Replacement Costs - Entry'!P37="Y",((($B36*$D36)*((1+$B$5)^F$7))*(1/((1+$F$5)^F$7))), 0)), "")</f>
        <v/>
      </c>
      <c r="G36" s="27" t="str">
        <f>IF($A36&lt;&gt;"", (IF('2Replacement Costs - Entry'!Q37="Y",((($B36*$D36)*((1+$B$5)^G$7))*(1/((1+$F$5)^G$7))), 0)), "")</f>
        <v/>
      </c>
      <c r="H36" s="27" t="str">
        <f>IF($A36&lt;&gt;"", (IF('2Replacement Costs - Entry'!R37="Y",((($B36*$D36)*((1+$B$5)^H$7))*(1/((1+$F$5)^H$7))), 0)), "")</f>
        <v/>
      </c>
      <c r="I36" s="27" t="str">
        <f>IF($A36&lt;&gt;"", (IF('2Replacement Costs - Entry'!S37="Y",((($B36*$D36)*((1+$B$5)^I$7))*(1/((1+$F$5)^I$7))), 0)), "")</f>
        <v/>
      </c>
    </row>
    <row r="37" spans="1:9" x14ac:dyDescent="0.3">
      <c r="A37" s="23"/>
      <c r="B37" s="23"/>
      <c r="C37" s="23"/>
      <c r="D37" s="36" t="s">
        <v>50</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sqref="A1:I1"/>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151</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'2Capital Costs'!B6</f>
        <v>0</v>
      </c>
      <c r="B4" s="165"/>
      <c r="C4" s="165"/>
      <c r="D4" s="165"/>
      <c r="E4" s="165"/>
      <c r="F4" s="165"/>
      <c r="G4" s="165"/>
      <c r="H4" s="165"/>
      <c r="I4" s="166"/>
    </row>
    <row r="5" spans="1:9" x14ac:dyDescent="0.3">
      <c r="A5" s="68" t="str">
        <f>'2Replace Costs-Results 6-10'!A5</f>
        <v>Current Inflation Rate based on Construction Cost Index:</v>
      </c>
      <c r="B5" s="69">
        <f>'2Replace Costs-Results 6-10'!B5</f>
        <v>2.9730815588589816E-2</v>
      </c>
      <c r="C5" s="67"/>
      <c r="D5" s="67"/>
      <c r="E5" s="70" t="s">
        <v>43</v>
      </c>
      <c r="F5" s="72">
        <f>'2Replace Costs-Results 6-10'!F5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IF('2Capital Costs'!A9&lt;&gt;"", '2Capital Costs'!A9, "")</f>
        <v/>
      </c>
      <c r="B8" s="3" t="str">
        <f>IF('2Capital Costs'!B9&lt;&gt;"", '2Capital Costs'!B9, "")</f>
        <v/>
      </c>
      <c r="C8" s="46" t="str">
        <f>IF('2Capital Costs'!C9&lt;&gt;"", '2Capital Costs'!C9, "")</f>
        <v/>
      </c>
      <c r="D8" s="47" t="str">
        <f>IF('2Capital Costs'!D9&lt;&gt;"", '2Capital Costs'!D9, "")</f>
        <v/>
      </c>
      <c r="E8" s="27" t="str">
        <f>IF($A8&lt;&gt;"", (IF('2Replacement Costs - Entry'!T9="Y",((($B8*$D8)*((1+$B$5)^E$7))*(1/((1+$F$5)^E$7))),0)), "")</f>
        <v/>
      </c>
      <c r="F8" s="27" t="str">
        <f>IF($A8&lt;&gt;"", (IF('2Replacement Costs - Entry'!U9="Y",((($B8*$D8)*((1+$B$5)^F$7))*(1/((1+$F$5)^F$7))),0)), "")</f>
        <v/>
      </c>
      <c r="G8" s="27" t="str">
        <f>IF($A8&lt;&gt;"", (IF('2Replacement Costs - Entry'!V9="Y",((($B8*$D8)*((1+$B$5)^G$7))*(1/((1+$F$5)^G$7))),0)), "")</f>
        <v/>
      </c>
      <c r="H8" s="27" t="str">
        <f>IF($A8&lt;&gt;"", (IF('2Replacement Costs - Entry'!W9="Y",((($B8*$D8)*((1+$B$5)^H$7))*(1/((1+$F$5)^H$7))),0)), "")</f>
        <v/>
      </c>
      <c r="I8" s="27" t="str">
        <f>IF($A8&lt;&gt;"", (IF('2Replacement Costs - Entry'!X9="Y",((($B8*$D8)*((1+$B$5)^I$7))*(1/((1+$F$5)^I$7))),0)), "")</f>
        <v/>
      </c>
    </row>
    <row r="9" spans="1:9" x14ac:dyDescent="0.3">
      <c r="A9" s="29" t="str">
        <f>IF('2Capital Costs'!A10&lt;&gt;"", '2Capital Costs'!A10, "")</f>
        <v/>
      </c>
      <c r="B9" s="3" t="str">
        <f>IF('2Capital Costs'!B10&lt;&gt;"", '2Capital Costs'!B10, "")</f>
        <v/>
      </c>
      <c r="C9" s="46" t="str">
        <f>IF('2Capital Costs'!C10&lt;&gt;"", '2Capital Costs'!C10, "")</f>
        <v/>
      </c>
      <c r="D9" s="47" t="str">
        <f>IF('2Capital Costs'!D10&lt;&gt;"", '2Capital Costs'!D10, "")</f>
        <v/>
      </c>
      <c r="E9" s="27" t="str">
        <f>IF($A9&lt;&gt;"", (IF('2Replacement Costs - Entry'!T10="Y",((($B9*$D9)*((1+$B$5)^E$7))*(1/((1+$F$5)^E$7))),0)), "")</f>
        <v/>
      </c>
      <c r="F9" s="27" t="str">
        <f>IF($A9&lt;&gt;"", (IF('2Replacement Costs - Entry'!U10="Y",((($B9*$D9)*((1+$B$5)^F$7))*(1/((1+$F$5)^F$7))),0)), "")</f>
        <v/>
      </c>
      <c r="G9" s="27" t="str">
        <f>IF($A9&lt;&gt;"", (IF('2Replacement Costs - Entry'!V10="Y",((($B9*$D9)*((1+$B$5)^G$7))*(1/((1+$F$5)^G$7))),0)), "")</f>
        <v/>
      </c>
      <c r="H9" s="27" t="str">
        <f>IF($A9&lt;&gt;"", (IF('2Replacement Costs - Entry'!W10="Y",((($B9*$D9)*((1+$B$5)^H$7))*(1/((1+$F$5)^H$7))),0)), "")</f>
        <v/>
      </c>
      <c r="I9" s="27" t="str">
        <f>IF($A9&lt;&gt;"", (IF('2Replacement Costs - Entry'!X10="Y",((($B9*$D9)*((1+$B$5)^I$7))*(1/((1+$F$5)^I$7))),0)), "")</f>
        <v/>
      </c>
    </row>
    <row r="10" spans="1:9" x14ac:dyDescent="0.3">
      <c r="A10" s="29" t="str">
        <f>IF('2Capital Costs'!A11&lt;&gt;"", '2Capital Costs'!A11, "")</f>
        <v/>
      </c>
      <c r="B10" s="3" t="str">
        <f>IF('2Capital Costs'!B11&lt;&gt;"", '2Capital Costs'!B11, "")</f>
        <v/>
      </c>
      <c r="C10" s="46" t="str">
        <f>IF('2Capital Costs'!C11&lt;&gt;"", '2Capital Costs'!C11, "")</f>
        <v/>
      </c>
      <c r="D10" s="47" t="str">
        <f>IF('2Capital Costs'!D11&lt;&gt;"", '2Capital Costs'!D11, "")</f>
        <v/>
      </c>
      <c r="E10" s="27" t="str">
        <f>IF($A10&lt;&gt;"", (IF('2Replacement Costs - Entry'!T11="Y",((($B10*$D10)*((1+$B$5)^E$7))*(1/((1+$F$5)^E$7))),0)), "")</f>
        <v/>
      </c>
      <c r="F10" s="27" t="str">
        <f>IF($A10&lt;&gt;"", (IF('2Replacement Costs - Entry'!U11="Y",((($B10*$D10)*((1+$B$5)^F$7))*(1/((1+$F$5)^F$7))),0)), "")</f>
        <v/>
      </c>
      <c r="G10" s="27" t="str">
        <f>IF($A10&lt;&gt;"", (IF('2Replacement Costs - Entry'!V11="Y",((($B10*$D10)*((1+$B$5)^G$7))*(1/((1+$F$5)^G$7))),0)), "")</f>
        <v/>
      </c>
      <c r="H10" s="27" t="str">
        <f>IF($A10&lt;&gt;"", (IF('2Replacement Costs - Entry'!W11="Y",((($B10*$D10)*((1+$B$5)^H$7))*(1/((1+$F$5)^H$7))),0)), "")</f>
        <v/>
      </c>
      <c r="I10" s="27" t="str">
        <f>IF($A10&lt;&gt;"", (IF('2Replacement Costs - Entry'!X11="Y",((($B10*$D10)*((1+$B$5)^I$7))*(1/((1+$F$5)^I$7))),0)), "")</f>
        <v/>
      </c>
    </row>
    <row r="11" spans="1:9" x14ac:dyDescent="0.3">
      <c r="A11" s="29" t="str">
        <f>IF('2Capital Costs'!A12&lt;&gt;"", '2Capital Costs'!A12, "")</f>
        <v/>
      </c>
      <c r="B11" s="3" t="str">
        <f>IF('2Capital Costs'!B12&lt;&gt;"", '2Capital Costs'!B12, "")</f>
        <v/>
      </c>
      <c r="C11" s="46" t="str">
        <f>IF('2Capital Costs'!C12&lt;&gt;"", '2Capital Costs'!C12, "")</f>
        <v/>
      </c>
      <c r="D11" s="47" t="str">
        <f>IF('2Capital Costs'!D12&lt;&gt;"", '2Capital Costs'!D12, "")</f>
        <v/>
      </c>
      <c r="E11" s="27" t="str">
        <f>IF($A11&lt;&gt;"", (IF('2Replacement Costs - Entry'!T12="Y",((($B11*$D11)*((1+$B$5)^E$7))*(1/((1+$F$5)^E$7))),0)), "")</f>
        <v/>
      </c>
      <c r="F11" s="27" t="str">
        <f>IF($A11&lt;&gt;"", (IF('2Replacement Costs - Entry'!U12="Y",((($B11*$D11)*((1+$B$5)^F$7))*(1/((1+$F$5)^F$7))),0)), "")</f>
        <v/>
      </c>
      <c r="G11" s="27" t="str">
        <f>IF($A11&lt;&gt;"", (IF('2Replacement Costs - Entry'!V12="Y",((($B11*$D11)*((1+$B$5)^G$7))*(1/((1+$F$5)^G$7))),0)), "")</f>
        <v/>
      </c>
      <c r="H11" s="27" t="str">
        <f>IF($A11&lt;&gt;"", (IF('2Replacement Costs - Entry'!W12="Y",((($B11*$D11)*((1+$B$5)^H$7))*(1/((1+$F$5)^H$7))),0)), "")</f>
        <v/>
      </c>
      <c r="I11" s="27" t="str">
        <f>IF($A11&lt;&gt;"", (IF('2Replacement Costs - Entry'!X12="Y",((($B11*$D11)*((1+$B$5)^I$7))*(1/((1+$F$5)^I$7))),0)), "")</f>
        <v/>
      </c>
    </row>
    <row r="12" spans="1:9" x14ac:dyDescent="0.3">
      <c r="A12" s="29" t="str">
        <f>IF('2Capital Costs'!A13&lt;&gt;"", '2Capital Costs'!A13, "")</f>
        <v/>
      </c>
      <c r="B12" s="3" t="str">
        <f>IF('2Capital Costs'!B13&lt;&gt;"", '2Capital Costs'!B13, "")</f>
        <v/>
      </c>
      <c r="C12" s="46" t="str">
        <f>IF('2Capital Costs'!C13&lt;&gt;"", '2Capital Costs'!C13, "")</f>
        <v/>
      </c>
      <c r="D12" s="47" t="str">
        <f>IF('2Capital Costs'!D13&lt;&gt;"", '2Capital Costs'!D13, "")</f>
        <v/>
      </c>
      <c r="E12" s="27" t="str">
        <f>IF($A12&lt;&gt;"", (IF('2Replacement Costs - Entry'!T13="Y",((($B12*$D12)*((1+$B$5)^E$7))*(1/((1+$F$5)^E$7))),0)), "")</f>
        <v/>
      </c>
      <c r="F12" s="27" t="str">
        <f>IF($A12&lt;&gt;"", (IF('2Replacement Costs - Entry'!U13="Y",((($B12*$D12)*((1+$B$5)^F$7))*(1/((1+$F$5)^F$7))),0)), "")</f>
        <v/>
      </c>
      <c r="G12" s="27" t="str">
        <f>IF($A12&lt;&gt;"", (IF('2Replacement Costs - Entry'!V13="Y",((($B12*$D12)*((1+$B$5)^G$7))*(1/((1+$F$5)^G$7))),0)), "")</f>
        <v/>
      </c>
      <c r="H12" s="27" t="str">
        <f>IF($A12&lt;&gt;"", (IF('2Replacement Costs - Entry'!W13="Y",((($B12*$D12)*((1+$B$5)^H$7))*(1/((1+$F$5)^H$7))),0)), "")</f>
        <v/>
      </c>
      <c r="I12" s="27" t="str">
        <f>IF($A12&lt;&gt;"", (IF('2Replacement Costs - Entry'!X13="Y",((($B12*$D12)*((1+$B$5)^I$7))*(1/((1+$F$5)^I$7))),0)), "")</f>
        <v/>
      </c>
    </row>
    <row r="13" spans="1:9" x14ac:dyDescent="0.3">
      <c r="A13" s="29" t="str">
        <f>IF('2Capital Costs'!A14&lt;&gt;"", '2Capital Costs'!A14, "")</f>
        <v/>
      </c>
      <c r="B13" s="3" t="str">
        <f>IF('2Capital Costs'!B14&lt;&gt;"", '2Capital Costs'!B14, "")</f>
        <v/>
      </c>
      <c r="C13" s="46" t="str">
        <f>IF('2Capital Costs'!C14&lt;&gt;"", '2Capital Costs'!C14, "")</f>
        <v/>
      </c>
      <c r="D13" s="47" t="str">
        <f>IF('2Capital Costs'!D14&lt;&gt;"", '2Capital Costs'!D14, "")</f>
        <v/>
      </c>
      <c r="E13" s="27" t="str">
        <f>IF($A13&lt;&gt;"", (IF('2Replacement Costs - Entry'!T14="Y",((($B13*$D13)*((1+$B$5)^E$7))*(1/((1+$F$5)^E$7))),0)), "")</f>
        <v/>
      </c>
      <c r="F13" s="27" t="str">
        <f>IF($A13&lt;&gt;"", (IF('2Replacement Costs - Entry'!U14="Y",((($B13*$D13)*((1+$B$5)^F$7))*(1/((1+$F$5)^F$7))),0)), "")</f>
        <v/>
      </c>
      <c r="G13" s="27" t="str">
        <f>IF($A13&lt;&gt;"", (IF('2Replacement Costs - Entry'!V14="Y",((($B13*$D13)*((1+$B$5)^G$7))*(1/((1+$F$5)^G$7))),0)), "")</f>
        <v/>
      </c>
      <c r="H13" s="27" t="str">
        <f>IF($A13&lt;&gt;"", (IF('2Replacement Costs - Entry'!W14="Y",((($B13*$D13)*((1+$B$5)^H$7))*(1/((1+$F$5)^H$7))),0)), "")</f>
        <v/>
      </c>
      <c r="I13" s="27" t="str">
        <f>IF($A13&lt;&gt;"", (IF('2Replacement Costs - Entry'!X14="Y",((($B13*$D13)*((1+$B$5)^I$7))*(1/((1+$F$5)^I$7))),0)), "")</f>
        <v/>
      </c>
    </row>
    <row r="14" spans="1:9" x14ac:dyDescent="0.3">
      <c r="A14" s="29" t="str">
        <f>IF('2Capital Costs'!A15&lt;&gt;"", '2Capital Costs'!A15, "")</f>
        <v/>
      </c>
      <c r="B14" s="3" t="str">
        <f>IF('2Capital Costs'!B15&lt;&gt;"", '2Capital Costs'!B15, "")</f>
        <v/>
      </c>
      <c r="C14" s="46" t="str">
        <f>IF('2Capital Costs'!C15&lt;&gt;"", '2Capital Costs'!C15, "")</f>
        <v/>
      </c>
      <c r="D14" s="47" t="str">
        <f>IF('2Capital Costs'!D15&lt;&gt;"", '2Capital Costs'!D15, "")</f>
        <v/>
      </c>
      <c r="E14" s="27" t="str">
        <f>IF($A14&lt;&gt;"", (IF('2Replacement Costs - Entry'!T15="Y",((($B14*$D14)*((1+$B$5)^E$7))*(1/((1+$F$5)^E$7))),0)), "")</f>
        <v/>
      </c>
      <c r="F14" s="27" t="str">
        <f>IF($A14&lt;&gt;"", (IF('2Replacement Costs - Entry'!U15="Y",((($B14*$D14)*((1+$B$5)^F$7))*(1/((1+$F$5)^F$7))),0)), "")</f>
        <v/>
      </c>
      <c r="G14" s="27" t="str">
        <f>IF($A14&lt;&gt;"", (IF('2Replacement Costs - Entry'!V15="Y",((($B14*$D14)*((1+$B$5)^G$7))*(1/((1+$F$5)^G$7))),0)), "")</f>
        <v/>
      </c>
      <c r="H14" s="27" t="str">
        <f>IF($A14&lt;&gt;"", (IF('2Replacement Costs - Entry'!W15="Y",((($B14*$D14)*((1+$B$5)^H$7))*(1/((1+$F$5)^H$7))),0)), "")</f>
        <v/>
      </c>
      <c r="I14" s="27" t="str">
        <f>IF($A14&lt;&gt;"", (IF('2Replacement Costs - Entry'!X15="Y",((($B14*$D14)*((1+$B$5)^I$7))*(1/((1+$F$5)^I$7))),0)), "")</f>
        <v/>
      </c>
    </row>
    <row r="15" spans="1:9" x14ac:dyDescent="0.3">
      <c r="A15" s="29" t="str">
        <f>IF('2Capital Costs'!A16&lt;&gt;"", '2Capital Costs'!A16, "")</f>
        <v/>
      </c>
      <c r="B15" s="3" t="str">
        <f>IF('2Capital Costs'!B16&lt;&gt;"", '2Capital Costs'!B16, "")</f>
        <v/>
      </c>
      <c r="C15" s="46" t="str">
        <f>IF('2Capital Costs'!C16&lt;&gt;"", '2Capital Costs'!C16, "")</f>
        <v/>
      </c>
      <c r="D15" s="47" t="str">
        <f>IF('2Capital Costs'!D16&lt;&gt;"", '2Capital Costs'!D16, "")</f>
        <v/>
      </c>
      <c r="E15" s="27" t="str">
        <f>IF($A15&lt;&gt;"", (IF('2Replacement Costs - Entry'!T16="Y",((($B15*$D15)*((1+$B$5)^E$7))*(1/((1+$F$5)^E$7))),0)), "")</f>
        <v/>
      </c>
      <c r="F15" s="27" t="str">
        <f>IF($A15&lt;&gt;"", (IF('2Replacement Costs - Entry'!U16="Y",((($B15*$D15)*((1+$B$5)^F$7))*(1/((1+$F$5)^F$7))),0)), "")</f>
        <v/>
      </c>
      <c r="G15" s="27" t="str">
        <f>IF($A15&lt;&gt;"", (IF('2Replacement Costs - Entry'!V16="Y",((($B15*$D15)*((1+$B$5)^G$7))*(1/((1+$F$5)^G$7))),0)), "")</f>
        <v/>
      </c>
      <c r="H15" s="27" t="str">
        <f>IF($A15&lt;&gt;"", (IF('2Replacement Costs - Entry'!W16="Y",((($B15*$D15)*((1+$B$5)^H$7))*(1/((1+$F$5)^H$7))),0)), "")</f>
        <v/>
      </c>
      <c r="I15" s="27" t="str">
        <f>IF($A15&lt;&gt;"", (IF('2Replacement Costs - Entry'!X16="Y",((($B15*$D15)*((1+$B$5)^I$7))*(1/((1+$F$5)^I$7))),0)), "")</f>
        <v/>
      </c>
    </row>
    <row r="16" spans="1:9" x14ac:dyDescent="0.3">
      <c r="A16" s="29" t="str">
        <f>IF('2Capital Costs'!A17&lt;&gt;"", '2Capital Costs'!A17, "")</f>
        <v/>
      </c>
      <c r="B16" s="3" t="str">
        <f>IF('2Capital Costs'!B17&lt;&gt;"", '2Capital Costs'!B17, "")</f>
        <v/>
      </c>
      <c r="C16" s="46" t="str">
        <f>IF('2Capital Costs'!C17&lt;&gt;"", '2Capital Costs'!C17, "")</f>
        <v/>
      </c>
      <c r="D16" s="47" t="str">
        <f>IF('2Capital Costs'!D17&lt;&gt;"", '2Capital Costs'!D17, "")</f>
        <v/>
      </c>
      <c r="E16" s="27" t="str">
        <f>IF($A16&lt;&gt;"", (IF('2Replacement Costs - Entry'!T17="Y",((($B16*$D16)*((1+$B$5)^E$7))*(1/((1+$F$5)^E$7))),0)), "")</f>
        <v/>
      </c>
      <c r="F16" s="27" t="str">
        <f>IF($A16&lt;&gt;"", (IF('2Replacement Costs - Entry'!U17="Y",((($B16*$D16)*((1+$B$5)^F$7))*(1/((1+$F$5)^F$7))),0)), "")</f>
        <v/>
      </c>
      <c r="G16" s="27" t="str">
        <f>IF($A16&lt;&gt;"", (IF('2Replacement Costs - Entry'!V17="Y",((($B16*$D16)*((1+$B$5)^G$7))*(1/((1+$F$5)^G$7))),0)), "")</f>
        <v/>
      </c>
      <c r="H16" s="27" t="str">
        <f>IF($A16&lt;&gt;"", (IF('2Replacement Costs - Entry'!W17="Y",((($B16*$D16)*((1+$B$5)^H$7))*(1/((1+$F$5)^H$7))),0)), "")</f>
        <v/>
      </c>
      <c r="I16" s="27" t="str">
        <f>IF($A16&lt;&gt;"", (IF('2Replacement Costs - Entry'!X17="Y",((($B16*$D16)*((1+$B$5)^I$7))*(1/((1+$F$5)^I$7))),0)), "")</f>
        <v/>
      </c>
    </row>
    <row r="17" spans="1:9" x14ac:dyDescent="0.3">
      <c r="A17" s="29" t="str">
        <f>IF('2Capital Costs'!A18&lt;&gt;"", '2Capital Costs'!A18, "")</f>
        <v/>
      </c>
      <c r="B17" s="3" t="str">
        <f>IF('2Capital Costs'!B18&lt;&gt;"", '2Capital Costs'!B18, "")</f>
        <v/>
      </c>
      <c r="C17" s="46" t="str">
        <f>IF('2Capital Costs'!C18&lt;&gt;"", '2Capital Costs'!C18, "")</f>
        <v/>
      </c>
      <c r="D17" s="47" t="str">
        <f>IF('2Capital Costs'!D18&lt;&gt;"", '2Capital Costs'!D18, "")</f>
        <v/>
      </c>
      <c r="E17" s="27" t="str">
        <f>IF($A17&lt;&gt;"", (IF('2Replacement Costs - Entry'!T18="Y",((($B17*$D17)*((1+$B$5)^E$7))*(1/((1+$F$5)^E$7))),0)), "")</f>
        <v/>
      </c>
      <c r="F17" s="27" t="str">
        <f>IF($A17&lt;&gt;"", (IF('2Replacement Costs - Entry'!U18="Y",((($B17*$D17)*((1+$B$5)^F$7))*(1/((1+$F$5)^F$7))),0)), "")</f>
        <v/>
      </c>
      <c r="G17" s="27" t="str">
        <f>IF($A17&lt;&gt;"", (IF('2Replacement Costs - Entry'!V18="Y",((($B17*$D17)*((1+$B$5)^G$7))*(1/((1+$F$5)^G$7))),0)), "")</f>
        <v/>
      </c>
      <c r="H17" s="27" t="str">
        <f>IF($A17&lt;&gt;"", (IF('2Replacement Costs - Entry'!W18="Y",((($B17*$D17)*((1+$B$5)^H$7))*(1/((1+$F$5)^H$7))),0)), "")</f>
        <v/>
      </c>
      <c r="I17" s="27" t="str">
        <f>IF($A17&lt;&gt;"", (IF('2Replacement Costs - Entry'!X18="Y",((($B17*$D17)*((1+$B$5)^I$7))*(1/((1+$F$5)^I$7))),0)), "")</f>
        <v/>
      </c>
    </row>
    <row r="18" spans="1:9" x14ac:dyDescent="0.3">
      <c r="A18" s="29" t="str">
        <f>IF('2Capital Costs'!A19&lt;&gt;"", '2Capital Costs'!A19, "")</f>
        <v/>
      </c>
      <c r="B18" s="3" t="str">
        <f>IF('2Capital Costs'!B19&lt;&gt;"", '2Capital Costs'!B19, "")</f>
        <v/>
      </c>
      <c r="C18" s="46" t="str">
        <f>IF('2Capital Costs'!C19&lt;&gt;"", '2Capital Costs'!C19, "")</f>
        <v/>
      </c>
      <c r="D18" s="47" t="str">
        <f>IF('2Capital Costs'!D19&lt;&gt;"", '2Capital Costs'!D19, "")</f>
        <v/>
      </c>
      <c r="E18" s="27" t="str">
        <f>IF($A18&lt;&gt;"", (IF('2Replacement Costs - Entry'!T19="Y",((($B18*$D18)*((1+$B$5)^E$7))*(1/((1+$F$5)^E$7))),0)), "")</f>
        <v/>
      </c>
      <c r="F18" s="27" t="str">
        <f>IF($A18&lt;&gt;"", (IF('2Replacement Costs - Entry'!U19="Y",((($B18*$D18)*((1+$B$5)^F$7))*(1/((1+$F$5)^F$7))),0)), "")</f>
        <v/>
      </c>
      <c r="G18" s="27" t="str">
        <f>IF($A18&lt;&gt;"", (IF('2Replacement Costs - Entry'!V19="Y",((($B18*$D18)*((1+$B$5)^G$7))*(1/((1+$F$5)^G$7))),0)), "")</f>
        <v/>
      </c>
      <c r="H18" s="27" t="str">
        <f>IF($A18&lt;&gt;"", (IF('2Replacement Costs - Entry'!W19="Y",((($B18*$D18)*((1+$B$5)^H$7))*(1/((1+$F$5)^H$7))),0)), "")</f>
        <v/>
      </c>
      <c r="I18" s="27" t="str">
        <f>IF($A18&lt;&gt;"", (IF('2Replacement Costs - Entry'!X19="Y",((($B18*$D18)*((1+$B$5)^I$7))*(1/((1+$F$5)^I$7))),0)), "")</f>
        <v/>
      </c>
    </row>
    <row r="19" spans="1:9" x14ac:dyDescent="0.3">
      <c r="A19" s="29" t="str">
        <f>IF('2Capital Costs'!A20&lt;&gt;"", '2Capital Costs'!A20, "")</f>
        <v/>
      </c>
      <c r="B19" s="3" t="str">
        <f>IF('2Capital Costs'!B20&lt;&gt;"", '2Capital Costs'!B20, "")</f>
        <v/>
      </c>
      <c r="C19" s="46" t="str">
        <f>IF('2Capital Costs'!C20&lt;&gt;"", '2Capital Costs'!C20, "")</f>
        <v/>
      </c>
      <c r="D19" s="47" t="str">
        <f>IF('2Capital Costs'!D20&lt;&gt;"", '2Capital Costs'!D20, "")</f>
        <v/>
      </c>
      <c r="E19" s="27" t="str">
        <f>IF($A19&lt;&gt;"", (IF('2Replacement Costs - Entry'!T20="Y",((($B19*$D19)*((1+$B$5)^E$7))*(1/((1+$F$5)^E$7))),0)), "")</f>
        <v/>
      </c>
      <c r="F19" s="27" t="str">
        <f>IF($A19&lt;&gt;"", (IF('2Replacement Costs - Entry'!U20="Y",((($B19*$D19)*((1+$B$5)^F$7))*(1/((1+$F$5)^F$7))),0)), "")</f>
        <v/>
      </c>
      <c r="G19" s="27" t="str">
        <f>IF($A19&lt;&gt;"", (IF('2Replacement Costs - Entry'!V20="Y",((($B19*$D19)*((1+$B$5)^G$7))*(1/((1+$F$5)^G$7))),0)), "")</f>
        <v/>
      </c>
      <c r="H19" s="27" t="str">
        <f>IF($A19&lt;&gt;"", (IF('2Replacement Costs - Entry'!W20="Y",((($B19*$D19)*((1+$B$5)^H$7))*(1/((1+$F$5)^H$7))),0)), "")</f>
        <v/>
      </c>
      <c r="I19" s="27" t="str">
        <f>IF($A19&lt;&gt;"", (IF('2Replacement Costs - Entry'!X20="Y",((($B19*$D19)*((1+$B$5)^I$7))*(1/((1+$F$5)^I$7))),0)), "")</f>
        <v/>
      </c>
    </row>
    <row r="20" spans="1:9" x14ac:dyDescent="0.3">
      <c r="A20" s="29" t="str">
        <f>IF('2Capital Costs'!A21&lt;&gt;"", '2Capital Costs'!A21, "")</f>
        <v/>
      </c>
      <c r="B20" s="3" t="str">
        <f>IF('2Capital Costs'!B21&lt;&gt;"", '2Capital Costs'!B21, "")</f>
        <v/>
      </c>
      <c r="C20" s="46" t="str">
        <f>IF('2Capital Costs'!C21&lt;&gt;"", '2Capital Costs'!C21, "")</f>
        <v/>
      </c>
      <c r="D20" s="47" t="str">
        <f>IF('2Capital Costs'!D21&lt;&gt;"", '2Capital Costs'!D21, "")</f>
        <v/>
      </c>
      <c r="E20" s="27" t="str">
        <f>IF($A20&lt;&gt;"", (IF('2Replacement Costs - Entry'!T21="Y",((($B20*$D20)*((1+$B$5)^E$7))*(1/((1+$F$5)^E$7))),0)), "")</f>
        <v/>
      </c>
      <c r="F20" s="27" t="str">
        <f>IF($A20&lt;&gt;"", (IF('2Replacement Costs - Entry'!U21="Y",((($B20*$D20)*((1+$B$5)^F$7))*(1/((1+$F$5)^F$7))),0)), "")</f>
        <v/>
      </c>
      <c r="G20" s="27" t="str">
        <f>IF($A20&lt;&gt;"", (IF('2Replacement Costs - Entry'!V21="Y",((($B20*$D20)*((1+$B$5)^G$7))*(1/((1+$F$5)^G$7))),0)), "")</f>
        <v/>
      </c>
      <c r="H20" s="27" t="str">
        <f>IF($A20&lt;&gt;"", (IF('2Replacement Costs - Entry'!W21="Y",((($B20*$D20)*((1+$B$5)^H$7))*(1/((1+$F$5)^H$7))),0)), "")</f>
        <v/>
      </c>
      <c r="I20" s="27" t="str">
        <f>IF($A20&lt;&gt;"", (IF('2Replacement Costs - Entry'!X21="Y",((($B20*$D20)*((1+$B$5)^I$7))*(1/((1+$F$5)^I$7))),0)), "")</f>
        <v/>
      </c>
    </row>
    <row r="21" spans="1:9" x14ac:dyDescent="0.3">
      <c r="A21" s="29" t="str">
        <f>IF('2Capital Costs'!A22&lt;&gt;"", '2Capital Costs'!A22, "")</f>
        <v/>
      </c>
      <c r="B21" s="3" t="str">
        <f>IF('2Capital Costs'!B22&lt;&gt;"", '2Capital Costs'!B22, "")</f>
        <v/>
      </c>
      <c r="C21" s="46" t="str">
        <f>IF('2Capital Costs'!C22&lt;&gt;"", '2Capital Costs'!C22, "")</f>
        <v/>
      </c>
      <c r="D21" s="47" t="str">
        <f>IF('2Capital Costs'!D22&lt;&gt;"", '2Capital Costs'!D22, "")</f>
        <v/>
      </c>
      <c r="E21" s="27" t="str">
        <f>IF($A21&lt;&gt;"", (IF('2Replacement Costs - Entry'!T22="Y",((($B21*$D21)*((1+$B$5)^E$7))*(1/((1+$F$5)^E$7))),0)), "")</f>
        <v/>
      </c>
      <c r="F21" s="27" t="str">
        <f>IF($A21&lt;&gt;"", (IF('2Replacement Costs - Entry'!U22="Y",((($B21*$D21)*((1+$B$5)^F$7))*(1/((1+$F$5)^F$7))),0)), "")</f>
        <v/>
      </c>
      <c r="G21" s="27" t="str">
        <f>IF($A21&lt;&gt;"", (IF('2Replacement Costs - Entry'!V22="Y",((($B21*$D21)*((1+$B$5)^G$7))*(1/((1+$F$5)^G$7))),0)), "")</f>
        <v/>
      </c>
      <c r="H21" s="27" t="str">
        <f>IF($A21&lt;&gt;"", (IF('2Replacement Costs - Entry'!W22="Y",((($B21*$D21)*((1+$B$5)^H$7))*(1/((1+$F$5)^H$7))),0)), "")</f>
        <v/>
      </c>
      <c r="I21" s="27" t="str">
        <f>IF($A21&lt;&gt;"", (IF('2Replacement Costs - Entry'!X22="Y",((($B21*$D21)*((1+$B$5)^I$7))*(1/((1+$F$5)^I$7))),0)), "")</f>
        <v/>
      </c>
    </row>
    <row r="22" spans="1:9" x14ac:dyDescent="0.3">
      <c r="A22" s="29" t="str">
        <f>IF('2Capital Costs'!A23&lt;&gt;"", '2Capital Costs'!A23, "")</f>
        <v/>
      </c>
      <c r="B22" s="3" t="str">
        <f>IF('2Capital Costs'!B23&lt;&gt;"", '2Capital Costs'!B23, "")</f>
        <v/>
      </c>
      <c r="C22" s="46" t="str">
        <f>IF('2Capital Costs'!C23&lt;&gt;"", '2Capital Costs'!C23, "")</f>
        <v/>
      </c>
      <c r="D22" s="47" t="str">
        <f>IF('2Capital Costs'!D23&lt;&gt;"", '2Capital Costs'!D23, "")</f>
        <v/>
      </c>
      <c r="E22" s="27" t="str">
        <f>IF($A22&lt;&gt;"", (IF('2Replacement Costs - Entry'!T23="Y",((($B22*$D22)*((1+$B$5)^E$7))*(1/((1+$F$5)^E$7))),0)), "")</f>
        <v/>
      </c>
      <c r="F22" s="27" t="str">
        <f>IF($A22&lt;&gt;"", (IF('2Replacement Costs - Entry'!U23="Y",((($B22*$D22)*((1+$B$5)^F$7))*(1/((1+$F$5)^F$7))),0)), "")</f>
        <v/>
      </c>
      <c r="G22" s="27" t="str">
        <f>IF($A22&lt;&gt;"", (IF('2Replacement Costs - Entry'!V23="Y",((($B22*$D22)*((1+$B$5)^G$7))*(1/((1+$F$5)^G$7))),0)), "")</f>
        <v/>
      </c>
      <c r="H22" s="27" t="str">
        <f>IF($A22&lt;&gt;"", (IF('2Replacement Costs - Entry'!W23="Y",((($B22*$D22)*((1+$B$5)^H$7))*(1/((1+$F$5)^H$7))),0)), "")</f>
        <v/>
      </c>
      <c r="I22" s="27" t="str">
        <f>IF($A22&lt;&gt;"", (IF('2Replacement Costs - Entry'!X23="Y",((($B22*$D22)*((1+$B$5)^I$7))*(1/((1+$F$5)^I$7))),0)), "")</f>
        <v/>
      </c>
    </row>
    <row r="23" spans="1:9" x14ac:dyDescent="0.3">
      <c r="A23" s="29" t="str">
        <f>IF('2Capital Costs'!A24&lt;&gt;"", '2Capital Costs'!A24, "")</f>
        <v/>
      </c>
      <c r="B23" s="3" t="str">
        <f>IF('2Capital Costs'!B24&lt;&gt;"", '2Capital Costs'!B24, "")</f>
        <v/>
      </c>
      <c r="C23" s="46" t="str">
        <f>IF('2Capital Costs'!C24&lt;&gt;"", '2Capital Costs'!C24, "")</f>
        <v/>
      </c>
      <c r="D23" s="47" t="str">
        <f>IF('2Capital Costs'!D24&lt;&gt;"", '2Capital Costs'!D24, "")</f>
        <v/>
      </c>
      <c r="E23" s="27" t="str">
        <f>IF($A23&lt;&gt;"", (IF('2Replacement Costs - Entry'!T24="Y",((($B23*$D23)*((1+$B$5)^E$7))*(1/((1+$F$5)^E$7))),0)), "")</f>
        <v/>
      </c>
      <c r="F23" s="27" t="str">
        <f>IF($A23&lt;&gt;"", (IF('2Replacement Costs - Entry'!U24="Y",((($B23*$D23)*((1+$B$5)^F$7))*(1/((1+$F$5)^F$7))),0)), "")</f>
        <v/>
      </c>
      <c r="G23" s="27" t="str">
        <f>IF($A23&lt;&gt;"", (IF('2Replacement Costs - Entry'!V24="Y",((($B23*$D23)*((1+$B$5)^G$7))*(1/((1+$F$5)^G$7))),0)), "")</f>
        <v/>
      </c>
      <c r="H23" s="27" t="str">
        <f>IF($A23&lt;&gt;"", (IF('2Replacement Costs - Entry'!W24="Y",((($B23*$D23)*((1+$B$5)^H$7))*(1/((1+$F$5)^H$7))),0)), "")</f>
        <v/>
      </c>
      <c r="I23" s="27" t="str">
        <f>IF($A23&lt;&gt;"", (IF('2Replacement Costs - Entry'!X24="Y",((($B23*$D23)*((1+$B$5)^I$7))*(1/((1+$F$5)^I$7))),0)), "")</f>
        <v/>
      </c>
    </row>
    <row r="24" spans="1:9" x14ac:dyDescent="0.3">
      <c r="A24" s="29" t="str">
        <f>IF('2Capital Costs'!A25&lt;&gt;"", '2Capital Costs'!A25, "")</f>
        <v/>
      </c>
      <c r="B24" s="3" t="str">
        <f>IF('2Capital Costs'!B25&lt;&gt;"", '2Capital Costs'!B25, "")</f>
        <v/>
      </c>
      <c r="C24" s="46" t="str">
        <f>IF('2Capital Costs'!C25&lt;&gt;"", '2Capital Costs'!C25, "")</f>
        <v/>
      </c>
      <c r="D24" s="47" t="str">
        <f>IF('2Capital Costs'!D25&lt;&gt;"", '2Capital Costs'!D25, "")</f>
        <v/>
      </c>
      <c r="E24" s="27" t="str">
        <f>IF($A24&lt;&gt;"", (IF('2Replacement Costs - Entry'!T25="Y",((($B24*$D24)*((1+$B$5)^E$7))*(1/((1+$F$5)^E$7))),0)), "")</f>
        <v/>
      </c>
      <c r="F24" s="27" t="str">
        <f>IF($A24&lt;&gt;"", (IF('2Replacement Costs - Entry'!U25="Y",((($B24*$D24)*((1+$B$5)^F$7))*(1/((1+$F$5)^F$7))),0)), "")</f>
        <v/>
      </c>
      <c r="G24" s="27" t="str">
        <f>IF($A24&lt;&gt;"", (IF('2Replacement Costs - Entry'!V25="Y",((($B24*$D24)*((1+$B$5)^G$7))*(1/((1+$F$5)^G$7))),0)), "")</f>
        <v/>
      </c>
      <c r="H24" s="27" t="str">
        <f>IF($A24&lt;&gt;"", (IF('2Replacement Costs - Entry'!W25="Y",((($B24*$D24)*((1+$B$5)^H$7))*(1/((1+$F$5)^H$7))),0)), "")</f>
        <v/>
      </c>
      <c r="I24" s="27" t="str">
        <f>IF($A24&lt;&gt;"", (IF('2Replacement Costs - Entry'!X25="Y",((($B24*$D24)*((1+$B$5)^I$7))*(1/((1+$F$5)^I$7))),0)), "")</f>
        <v/>
      </c>
    </row>
    <row r="25" spans="1:9" x14ac:dyDescent="0.3">
      <c r="A25" s="29" t="str">
        <f>IF('2Capital Costs'!A26&lt;&gt;"", '2Capital Costs'!A26, "")</f>
        <v/>
      </c>
      <c r="B25" s="3" t="str">
        <f>IF('2Capital Costs'!B26&lt;&gt;"", '2Capital Costs'!B26, "")</f>
        <v/>
      </c>
      <c r="C25" s="46" t="str">
        <f>IF('2Capital Costs'!C26&lt;&gt;"", '2Capital Costs'!C26, "")</f>
        <v/>
      </c>
      <c r="D25" s="47" t="str">
        <f>IF('2Capital Costs'!D26&lt;&gt;"", '2Capital Costs'!D26, "")</f>
        <v/>
      </c>
      <c r="E25" s="27" t="str">
        <f>IF($A25&lt;&gt;"", (IF('2Replacement Costs - Entry'!T26="Y",((($B25*$D25)*((1+$B$5)^E$7))*(1/((1+$F$5)^E$7))),0)), "")</f>
        <v/>
      </c>
      <c r="F25" s="27" t="str">
        <f>IF($A25&lt;&gt;"", (IF('2Replacement Costs - Entry'!U26="Y",((($B25*$D25)*((1+$B$5)^F$7))*(1/((1+$F$5)^F$7))),0)), "")</f>
        <v/>
      </c>
      <c r="G25" s="27" t="str">
        <f>IF($A25&lt;&gt;"", (IF('2Replacement Costs - Entry'!V26="Y",((($B25*$D25)*((1+$B$5)^G$7))*(1/((1+$F$5)^G$7))),0)), "")</f>
        <v/>
      </c>
      <c r="H25" s="27" t="str">
        <f>IF($A25&lt;&gt;"", (IF('2Replacement Costs - Entry'!W26="Y",((($B25*$D25)*((1+$B$5)^H$7))*(1/((1+$F$5)^H$7))),0)), "")</f>
        <v/>
      </c>
      <c r="I25" s="27" t="str">
        <f>IF($A25&lt;&gt;"", (IF('2Replacement Costs - Entry'!X26="Y",((($B25*$D25)*((1+$B$5)^I$7))*(1/((1+$F$5)^I$7))),0)), "")</f>
        <v/>
      </c>
    </row>
    <row r="26" spans="1:9" x14ac:dyDescent="0.3">
      <c r="A26" s="29" t="str">
        <f>IF('2Capital Costs'!A27&lt;&gt;"", '2Capital Costs'!A27, "")</f>
        <v/>
      </c>
      <c r="B26" s="3" t="str">
        <f>IF('2Capital Costs'!B27&lt;&gt;"", '2Capital Costs'!B27, "")</f>
        <v/>
      </c>
      <c r="C26" s="46" t="str">
        <f>IF('2Capital Costs'!C27&lt;&gt;"", '2Capital Costs'!C27, "")</f>
        <v/>
      </c>
      <c r="D26" s="47" t="str">
        <f>IF('2Capital Costs'!D27&lt;&gt;"", '2Capital Costs'!D27, "")</f>
        <v/>
      </c>
      <c r="E26" s="27" t="str">
        <f>IF($A26&lt;&gt;"", (IF('2Replacement Costs - Entry'!T27="Y",((($B26*$D26)*((1+$B$5)^E$7))*(1/((1+$F$5)^E$7))),0)), "")</f>
        <v/>
      </c>
      <c r="F26" s="27" t="str">
        <f>IF($A26&lt;&gt;"", (IF('2Replacement Costs - Entry'!U27="Y",((($B26*$D26)*((1+$B$5)^F$7))*(1/((1+$F$5)^F$7))),0)), "")</f>
        <v/>
      </c>
      <c r="G26" s="27" t="str">
        <f>IF($A26&lt;&gt;"", (IF('2Replacement Costs - Entry'!V27="Y",((($B26*$D26)*((1+$B$5)^G$7))*(1/((1+$F$5)^G$7))),0)), "")</f>
        <v/>
      </c>
      <c r="H26" s="27" t="str">
        <f>IF($A26&lt;&gt;"", (IF('2Replacement Costs - Entry'!W27="Y",((($B26*$D26)*((1+$B$5)^H$7))*(1/((1+$F$5)^H$7))),0)), "")</f>
        <v/>
      </c>
      <c r="I26" s="27" t="str">
        <f>IF($A26&lt;&gt;"", (IF('2Replacement Costs - Entry'!X27="Y",((($B26*$D26)*((1+$B$5)^I$7))*(1/((1+$F$5)^I$7))),0)), "")</f>
        <v/>
      </c>
    </row>
    <row r="27" spans="1:9" x14ac:dyDescent="0.3">
      <c r="A27" s="29" t="str">
        <f>IF('2Capital Costs'!A28&lt;&gt;"", '2Capital Costs'!A28, "")</f>
        <v/>
      </c>
      <c r="B27" s="3" t="str">
        <f>IF('2Capital Costs'!B28&lt;&gt;"", '2Capital Costs'!B28, "")</f>
        <v/>
      </c>
      <c r="C27" s="46" t="str">
        <f>IF('2Capital Costs'!C28&lt;&gt;"", '2Capital Costs'!C28, "")</f>
        <v/>
      </c>
      <c r="D27" s="47" t="str">
        <f>IF('2Capital Costs'!D28&lt;&gt;"", '2Capital Costs'!D28, "")</f>
        <v/>
      </c>
      <c r="E27" s="27" t="str">
        <f>IF($A27&lt;&gt;"", (IF('2Replacement Costs - Entry'!T28="Y",((($B27*$D27)*((1+$B$5)^E$7))*(1/((1+$F$5)^E$7))),0)), "")</f>
        <v/>
      </c>
      <c r="F27" s="27" t="str">
        <f>IF($A27&lt;&gt;"", (IF('2Replacement Costs - Entry'!U28="Y",((($B27*$D27)*((1+$B$5)^F$7))*(1/((1+$F$5)^F$7))),0)), "")</f>
        <v/>
      </c>
      <c r="G27" s="27" t="str">
        <f>IF($A27&lt;&gt;"", (IF('2Replacement Costs - Entry'!V28="Y",((($B27*$D27)*((1+$B$5)^G$7))*(1/((1+$F$5)^G$7))),0)), "")</f>
        <v/>
      </c>
      <c r="H27" s="27" t="str">
        <f>IF($A27&lt;&gt;"", (IF('2Replacement Costs - Entry'!W28="Y",((($B27*$D27)*((1+$B$5)^H$7))*(1/((1+$F$5)^H$7))),0)), "")</f>
        <v/>
      </c>
      <c r="I27" s="27" t="str">
        <f>IF($A27&lt;&gt;"", (IF('2Replacement Costs - Entry'!X28="Y",((($B27*$D27)*((1+$B$5)^I$7))*(1/((1+$F$5)^I$7))),0)), "")</f>
        <v/>
      </c>
    </row>
    <row r="28" spans="1:9" x14ac:dyDescent="0.3">
      <c r="A28" s="29" t="str">
        <f>IF('2Capital Costs'!A29&lt;&gt;"", '2Capital Costs'!A29, "")</f>
        <v/>
      </c>
      <c r="B28" s="3" t="str">
        <f>IF('2Capital Costs'!B29&lt;&gt;"", '2Capital Costs'!B29, "")</f>
        <v/>
      </c>
      <c r="C28" s="46" t="str">
        <f>IF('2Capital Costs'!C29&lt;&gt;"", '2Capital Costs'!C29, "")</f>
        <v/>
      </c>
      <c r="D28" s="47" t="str">
        <f>IF('2Capital Costs'!D29&lt;&gt;"", '2Capital Costs'!D29, "")</f>
        <v/>
      </c>
      <c r="E28" s="27" t="str">
        <f>IF($A28&lt;&gt;"", (IF('2Replacement Costs - Entry'!T29="Y",((($B28*$D28)*((1+$B$5)^E$7))*(1/((1+$F$5)^E$7))),0)), "")</f>
        <v/>
      </c>
      <c r="F28" s="27" t="str">
        <f>IF($A28&lt;&gt;"", (IF('2Replacement Costs - Entry'!U29="Y",((($B28*$D28)*((1+$B$5)^F$7))*(1/((1+$F$5)^F$7))),0)), "")</f>
        <v/>
      </c>
      <c r="G28" s="27" t="str">
        <f>IF($A28&lt;&gt;"", (IF('2Replacement Costs - Entry'!V29="Y",((($B28*$D28)*((1+$B$5)^G$7))*(1/((1+$F$5)^G$7))),0)), "")</f>
        <v/>
      </c>
      <c r="H28" s="27" t="str">
        <f>IF($A28&lt;&gt;"", (IF('2Replacement Costs - Entry'!W29="Y",((($B28*$D28)*((1+$B$5)^H$7))*(1/((1+$F$5)^H$7))),0)), "")</f>
        <v/>
      </c>
      <c r="I28" s="27" t="str">
        <f>IF($A28&lt;&gt;"", (IF('2Replacement Costs - Entry'!X29="Y",((($B28*$D28)*((1+$B$5)^I$7))*(1/((1+$F$5)^I$7))),0)), "")</f>
        <v/>
      </c>
    </row>
    <row r="29" spans="1:9" x14ac:dyDescent="0.3">
      <c r="A29" s="29" t="str">
        <f>IF('2Capital Costs'!A30&lt;&gt;"", '2Capital Costs'!A30, "")</f>
        <v/>
      </c>
      <c r="B29" s="3" t="str">
        <f>IF('2Capital Costs'!B30&lt;&gt;"", '2Capital Costs'!B30, "")</f>
        <v/>
      </c>
      <c r="C29" s="46" t="str">
        <f>IF('2Capital Costs'!C30&lt;&gt;"", '2Capital Costs'!C30, "")</f>
        <v/>
      </c>
      <c r="D29" s="47" t="str">
        <f>IF('2Capital Costs'!D30&lt;&gt;"", '2Capital Costs'!D30, "")</f>
        <v/>
      </c>
      <c r="E29" s="27" t="str">
        <f>IF($A29&lt;&gt;"", (IF('2Replacement Costs - Entry'!T30="Y",((($B29*$D29)*((1+$B$5)^E$7))*(1/((1+$F$5)^E$7))),0)), "")</f>
        <v/>
      </c>
      <c r="F29" s="27" t="str">
        <f>IF($A29&lt;&gt;"", (IF('2Replacement Costs - Entry'!U30="Y",((($B29*$D29)*((1+$B$5)^F$7))*(1/((1+$F$5)^F$7))),0)), "")</f>
        <v/>
      </c>
      <c r="G29" s="27" t="str">
        <f>IF($A29&lt;&gt;"", (IF('2Replacement Costs - Entry'!V30="Y",((($B29*$D29)*((1+$B$5)^G$7))*(1/((1+$F$5)^G$7))),0)), "")</f>
        <v/>
      </c>
      <c r="H29" s="27" t="str">
        <f>IF($A29&lt;&gt;"", (IF('2Replacement Costs - Entry'!W30="Y",((($B29*$D29)*((1+$B$5)^H$7))*(1/((1+$F$5)^H$7))),0)), "")</f>
        <v/>
      </c>
      <c r="I29" s="27" t="str">
        <f>IF($A29&lt;&gt;"", (IF('2Replacement Costs - Entry'!X30="Y",((($B29*$D29)*((1+$B$5)^I$7))*(1/((1+$F$5)^I$7))),0)), "")</f>
        <v/>
      </c>
    </row>
    <row r="30" spans="1:9" x14ac:dyDescent="0.3">
      <c r="A30" s="29" t="str">
        <f>IF('2Capital Costs'!A31&lt;&gt;"", '2Capital Costs'!A31, "")</f>
        <v/>
      </c>
      <c r="B30" s="3" t="str">
        <f>IF('2Capital Costs'!B31&lt;&gt;"", '2Capital Costs'!B31, "")</f>
        <v/>
      </c>
      <c r="C30" s="46" t="str">
        <f>IF('2Capital Costs'!C31&lt;&gt;"", '2Capital Costs'!C31, "")</f>
        <v/>
      </c>
      <c r="D30" s="47" t="str">
        <f>IF('2Capital Costs'!D31&lt;&gt;"", '2Capital Costs'!D31, "")</f>
        <v/>
      </c>
      <c r="E30" s="27" t="str">
        <f>IF($A30&lt;&gt;"", (IF('2Replacement Costs - Entry'!T31="Y",((($B30*$D30)*((1+$B$5)^E$7))*(1/((1+$F$5)^E$7))),0)), "")</f>
        <v/>
      </c>
      <c r="F30" s="27" t="str">
        <f>IF($A30&lt;&gt;"", (IF('2Replacement Costs - Entry'!U31="Y",((($B30*$D30)*((1+$B$5)^F$7))*(1/((1+$F$5)^F$7))),0)), "")</f>
        <v/>
      </c>
      <c r="G30" s="27" t="str">
        <f>IF($A30&lt;&gt;"", (IF('2Replacement Costs - Entry'!V31="Y",((($B30*$D30)*((1+$B$5)^G$7))*(1/((1+$F$5)^G$7))),0)), "")</f>
        <v/>
      </c>
      <c r="H30" s="27" t="str">
        <f>IF($A30&lt;&gt;"", (IF('2Replacement Costs - Entry'!W31="Y",((($B30*$D30)*((1+$B$5)^H$7))*(1/((1+$F$5)^H$7))),0)), "")</f>
        <v/>
      </c>
      <c r="I30" s="27" t="str">
        <f>IF($A30&lt;&gt;"", (IF('2Replacement Costs - Entry'!X31="Y",((($B30*$D30)*((1+$B$5)^I$7))*(1/((1+$F$5)^I$7))),0)), "")</f>
        <v/>
      </c>
    </row>
    <row r="31" spans="1:9" x14ac:dyDescent="0.3">
      <c r="A31" s="29" t="str">
        <f>IF('2Capital Costs'!A32&lt;&gt;"", '2Capital Costs'!A32, "")</f>
        <v/>
      </c>
      <c r="B31" s="3" t="str">
        <f>IF('2Capital Costs'!B32&lt;&gt;"", '2Capital Costs'!B32, "")</f>
        <v/>
      </c>
      <c r="C31" s="46" t="str">
        <f>IF('2Capital Costs'!C32&lt;&gt;"", '2Capital Costs'!C32, "")</f>
        <v/>
      </c>
      <c r="D31" s="47" t="str">
        <f>IF('2Capital Costs'!D32&lt;&gt;"", '2Capital Costs'!D32, "")</f>
        <v/>
      </c>
      <c r="E31" s="27" t="str">
        <f>IF($A31&lt;&gt;"", (IF('2Replacement Costs - Entry'!T32="Y",((($B31*$D31)*((1+$B$5)^E$7))*(1/((1+$F$5)^E$7))),0)), "")</f>
        <v/>
      </c>
      <c r="F31" s="27" t="str">
        <f>IF($A31&lt;&gt;"", (IF('2Replacement Costs - Entry'!U32="Y",((($B31*$D31)*((1+$B$5)^F$7))*(1/((1+$F$5)^F$7))),0)), "")</f>
        <v/>
      </c>
      <c r="G31" s="27" t="str">
        <f>IF($A31&lt;&gt;"", (IF('2Replacement Costs - Entry'!V32="Y",((($B31*$D31)*((1+$B$5)^G$7))*(1/((1+$F$5)^G$7))),0)), "")</f>
        <v/>
      </c>
      <c r="H31" s="27" t="str">
        <f>IF($A31&lt;&gt;"", (IF('2Replacement Costs - Entry'!W32="Y",((($B31*$D31)*((1+$B$5)^H$7))*(1/((1+$F$5)^H$7))),0)), "")</f>
        <v/>
      </c>
      <c r="I31" s="27" t="str">
        <f>IF($A31&lt;&gt;"", (IF('2Replacement Costs - Entry'!X32="Y",((($B31*$D31)*((1+$B$5)^I$7))*(1/((1+$F$5)^I$7))),0)), "")</f>
        <v/>
      </c>
    </row>
    <row r="32" spans="1:9" x14ac:dyDescent="0.3">
      <c r="A32" s="29" t="str">
        <f>IF('2Capital Costs'!A33&lt;&gt;"", '2Capital Costs'!A33, "")</f>
        <v/>
      </c>
      <c r="B32" s="3" t="str">
        <f>IF('2Capital Costs'!B33&lt;&gt;"", '2Capital Costs'!B33, "")</f>
        <v/>
      </c>
      <c r="C32" s="46" t="str">
        <f>IF('2Capital Costs'!C33&lt;&gt;"", '2Capital Costs'!C33, "")</f>
        <v/>
      </c>
      <c r="D32" s="47" t="str">
        <f>IF('2Capital Costs'!D33&lt;&gt;"", '2Capital Costs'!D33, "")</f>
        <v/>
      </c>
      <c r="E32" s="27" t="str">
        <f>IF($A32&lt;&gt;"", (IF('2Replacement Costs - Entry'!T33="Y",((($B32*$D32)*((1+$B$5)^E$7))*(1/((1+$F$5)^E$7))),0)), "")</f>
        <v/>
      </c>
      <c r="F32" s="27" t="str">
        <f>IF($A32&lt;&gt;"", (IF('2Replacement Costs - Entry'!U33="Y",((($B32*$D32)*((1+$B$5)^F$7))*(1/((1+$F$5)^F$7))),0)), "")</f>
        <v/>
      </c>
      <c r="G32" s="27" t="str">
        <f>IF($A32&lt;&gt;"", (IF('2Replacement Costs - Entry'!V33="Y",((($B32*$D32)*((1+$B$5)^G$7))*(1/((1+$F$5)^G$7))),0)), "")</f>
        <v/>
      </c>
      <c r="H32" s="27" t="str">
        <f>IF($A32&lt;&gt;"", (IF('2Replacement Costs - Entry'!W33="Y",((($B32*$D32)*((1+$B$5)^H$7))*(1/((1+$F$5)^H$7))),0)), "")</f>
        <v/>
      </c>
      <c r="I32" s="27" t="str">
        <f>IF($A32&lt;&gt;"", (IF('2Replacement Costs - Entry'!X33="Y",((($B32*$D32)*((1+$B$5)^I$7))*(1/((1+$F$5)^I$7))),0)), "")</f>
        <v/>
      </c>
    </row>
    <row r="33" spans="1:9" x14ac:dyDescent="0.3">
      <c r="A33" s="29" t="str">
        <f>IF('2Capital Costs'!A34&lt;&gt;"", '2Capital Costs'!A34, "")</f>
        <v/>
      </c>
      <c r="B33" s="3" t="str">
        <f>IF('2Capital Costs'!B34&lt;&gt;"", '2Capital Costs'!B34, "")</f>
        <v/>
      </c>
      <c r="C33" s="46" t="str">
        <f>IF('2Capital Costs'!C34&lt;&gt;"", '2Capital Costs'!C34, "")</f>
        <v/>
      </c>
      <c r="D33" s="47" t="str">
        <f>IF('2Capital Costs'!D34&lt;&gt;"", '2Capital Costs'!D34, "")</f>
        <v/>
      </c>
      <c r="E33" s="27" t="str">
        <f>IF($A33&lt;&gt;"", (IF('2Replacement Costs - Entry'!T34="Y",((($B33*$D33)*((1+$B$5)^E$7))*(1/((1+$F$5)^E$7))),0)), "")</f>
        <v/>
      </c>
      <c r="F33" s="27" t="str">
        <f>IF($A33&lt;&gt;"", (IF('2Replacement Costs - Entry'!U34="Y",((($B33*$D33)*((1+$B$5)^F$7))*(1/((1+$F$5)^F$7))),0)), "")</f>
        <v/>
      </c>
      <c r="G33" s="27" t="str">
        <f>IF($A33&lt;&gt;"", (IF('2Replacement Costs - Entry'!V34="Y",((($B33*$D33)*((1+$B$5)^G$7))*(1/((1+$F$5)^G$7))),0)), "")</f>
        <v/>
      </c>
      <c r="H33" s="27" t="str">
        <f>IF($A33&lt;&gt;"", (IF('2Replacement Costs - Entry'!W34="Y",((($B33*$D33)*((1+$B$5)^H$7))*(1/((1+$F$5)^H$7))),0)), "")</f>
        <v/>
      </c>
      <c r="I33" s="27" t="str">
        <f>IF($A33&lt;&gt;"", (IF('2Replacement Costs - Entry'!X34="Y",((($B33*$D33)*((1+$B$5)^I$7))*(1/((1+$F$5)^I$7))),0)), "")</f>
        <v/>
      </c>
    </row>
    <row r="34" spans="1:9" x14ac:dyDescent="0.3">
      <c r="A34" s="29" t="str">
        <f>IF('2Capital Costs'!A35&lt;&gt;"", '2Capital Costs'!A35, "")</f>
        <v/>
      </c>
      <c r="B34" s="3" t="str">
        <f>IF('2Capital Costs'!B35&lt;&gt;"", '2Capital Costs'!B35, "")</f>
        <v/>
      </c>
      <c r="C34" s="46" t="str">
        <f>IF('2Capital Costs'!C35&lt;&gt;"", '2Capital Costs'!C35, "")</f>
        <v/>
      </c>
      <c r="D34" s="47" t="str">
        <f>IF('2Capital Costs'!D35&lt;&gt;"", '2Capital Costs'!D35, "")</f>
        <v/>
      </c>
      <c r="E34" s="27" t="str">
        <f>IF($A34&lt;&gt;"", (IF('2Replacement Costs - Entry'!T35="Y",((($B34*$D34)*((1+$B$5)^E$7))*(1/((1+$F$5)^E$7))),0)), "")</f>
        <v/>
      </c>
      <c r="F34" s="27" t="str">
        <f>IF($A34&lt;&gt;"", (IF('2Replacement Costs - Entry'!U35="Y",((($B34*$D34)*((1+$B$5)^F$7))*(1/((1+$F$5)^F$7))),0)), "")</f>
        <v/>
      </c>
      <c r="G34" s="27" t="str">
        <f>IF($A34&lt;&gt;"", (IF('2Replacement Costs - Entry'!V35="Y",((($B34*$D34)*((1+$B$5)^G$7))*(1/((1+$F$5)^G$7))),0)), "")</f>
        <v/>
      </c>
      <c r="H34" s="27" t="str">
        <f>IF($A34&lt;&gt;"", (IF('2Replacement Costs - Entry'!W35="Y",((($B34*$D34)*((1+$B$5)^H$7))*(1/((1+$F$5)^H$7))),0)), "")</f>
        <v/>
      </c>
      <c r="I34" s="27" t="str">
        <f>IF($A34&lt;&gt;"", (IF('2Replacement Costs - Entry'!X35="Y",((($B34*$D34)*((1+$B$5)^I$7))*(1/((1+$F$5)^I$7))),0)), "")</f>
        <v/>
      </c>
    </row>
    <row r="35" spans="1:9" x14ac:dyDescent="0.3">
      <c r="A35" s="29" t="str">
        <f>IF('2Capital Costs'!A36&lt;&gt;"", '2Capital Costs'!A36, "")</f>
        <v/>
      </c>
      <c r="B35" s="3" t="str">
        <f>IF('2Capital Costs'!B36&lt;&gt;"", '2Capital Costs'!B36, "")</f>
        <v/>
      </c>
      <c r="C35" s="46" t="str">
        <f>IF('2Capital Costs'!C36&lt;&gt;"", '2Capital Costs'!C36, "")</f>
        <v/>
      </c>
      <c r="D35" s="47" t="str">
        <f>IF('2Capital Costs'!D36&lt;&gt;"", '2Capital Costs'!D36, "")</f>
        <v/>
      </c>
      <c r="E35" s="27" t="str">
        <f>IF($A35&lt;&gt;"", (IF('2Replacement Costs - Entry'!T36="Y",((($B35*$D35)*((1+$B$5)^E$7))*(1/((1+$F$5)^E$7))),0)), "")</f>
        <v/>
      </c>
      <c r="F35" s="27" t="str">
        <f>IF($A35&lt;&gt;"", (IF('2Replacement Costs - Entry'!U36="Y",((($B35*$D35)*((1+$B$5)^F$7))*(1/((1+$F$5)^F$7))),0)), "")</f>
        <v/>
      </c>
      <c r="G35" s="27" t="str">
        <f>IF($A35&lt;&gt;"", (IF('2Replacement Costs - Entry'!V36="Y",((($B35*$D35)*((1+$B$5)^G$7))*(1/((1+$F$5)^G$7))),0)), "")</f>
        <v/>
      </c>
      <c r="H35" s="27" t="str">
        <f>IF($A35&lt;&gt;"", (IF('2Replacement Costs - Entry'!W36="Y",((($B35*$D35)*((1+$B$5)^H$7))*(1/((1+$F$5)^H$7))),0)), "")</f>
        <v/>
      </c>
      <c r="I35" s="27" t="str">
        <f>IF($A35&lt;&gt;"", (IF('2Replacement Costs - Entry'!X36="Y",((($B35*$D35)*((1+$B$5)^I$7))*(1/((1+$F$5)^I$7))),0)), "")</f>
        <v/>
      </c>
    </row>
    <row r="36" spans="1:9" x14ac:dyDescent="0.3">
      <c r="A36" s="29" t="str">
        <f>IF('2Capital Costs'!A37&lt;&gt;"", '2Capital Costs'!A37, "")</f>
        <v/>
      </c>
      <c r="B36" s="3" t="str">
        <f>IF('2Capital Costs'!B37&lt;&gt;"", '2Capital Costs'!B37, "")</f>
        <v/>
      </c>
      <c r="C36" s="46" t="str">
        <f>IF('2Capital Costs'!C37&lt;&gt;"", '2Capital Costs'!C37, "")</f>
        <v/>
      </c>
      <c r="D36" s="47" t="str">
        <f>IF('2Capital Costs'!D37&lt;&gt;"", '2Capital Costs'!D37, "")</f>
        <v/>
      </c>
      <c r="E36" s="27" t="str">
        <f>IF($A36&lt;&gt;"", (IF('2Replacement Costs - Entry'!T37="Y",((($B36*$D36)*((1+$B$5)^E$7))*(1/((1+$F$5)^E$7))),0)), "")</f>
        <v/>
      </c>
      <c r="F36" s="27" t="str">
        <f>IF($A36&lt;&gt;"", (IF('2Replacement Costs - Entry'!U37="Y",((($B36*$D36)*((1+$B$5)^F$7))*(1/((1+$F$5)^F$7))),0)), "")</f>
        <v/>
      </c>
      <c r="G36" s="27" t="str">
        <f>IF($A36&lt;&gt;"", (IF('2Replacement Costs - Entry'!V37="Y",((($B36*$D36)*((1+$B$5)^G$7))*(1/((1+$F$5)^G$7))),0)), "")</f>
        <v/>
      </c>
      <c r="H36" s="27" t="str">
        <f>IF($A36&lt;&gt;"", (IF('2Replacement Costs - Entry'!W37="Y",((($B36*$D36)*((1+$B$5)^H$7))*(1/((1+$F$5)^H$7))),0)), "")</f>
        <v/>
      </c>
      <c r="I36" s="27" t="str">
        <f>IF($A36&lt;&gt;"", (IF('2Replacement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5" fitToWidth="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I8" sqref="I8"/>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152</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'2Capital Costs'!B6</f>
        <v>0</v>
      </c>
      <c r="B4" s="165"/>
      <c r="C4" s="165"/>
      <c r="D4" s="165"/>
      <c r="E4" s="165"/>
      <c r="F4" s="165"/>
      <c r="G4" s="165"/>
      <c r="H4" s="165"/>
      <c r="I4" s="166"/>
    </row>
    <row r="5" spans="1:9" x14ac:dyDescent="0.3">
      <c r="A5" s="68" t="str">
        <f>'2Replace Costs-Results 11-15'!A5</f>
        <v>Current Inflation Rate based on Construction Cost Index:</v>
      </c>
      <c r="B5" s="69">
        <f>'2Replace Costs-Results 11-15'!B5</f>
        <v>2.9730815588589816E-2</v>
      </c>
      <c r="C5" s="67"/>
      <c r="D5" s="67"/>
      <c r="E5" s="70" t="s">
        <v>43</v>
      </c>
      <c r="F5" s="72">
        <f>'2Replace Costs-Results 11-15'!F5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IF('2Capital Costs'!A9&lt;&gt;"", '2Capital Costs'!A9, "")</f>
        <v/>
      </c>
      <c r="B8" s="3" t="str">
        <f>IF('2Capital Costs'!B9&lt;&gt;"", '2Capital Costs'!B9, "")</f>
        <v/>
      </c>
      <c r="C8" s="46" t="str">
        <f>IF('2Capital Costs'!C9&lt;&gt;"", '2Capital Costs'!C9, "")</f>
        <v/>
      </c>
      <c r="D8" s="47" t="str">
        <f>IF('2Capital Costs'!D9&lt;&gt;"", '2Capital Costs'!D9, "")</f>
        <v/>
      </c>
      <c r="E8" s="27" t="str">
        <f>IF($A8&lt;&gt;"", (IF('2Replacement Costs - Entry'!Y9="Y",((($B8*$D8)*((1+$B$5)^E$7))*(1/((1+$F$5)^E$7))),0)), "")</f>
        <v/>
      </c>
      <c r="F8" s="27" t="str">
        <f>IF($A8&lt;&gt;"", (IF('2Replacement Costs - Entry'!Z9="Y",((($B8*$D8)*((1+$B$5)^F$7))*(1/((1+$F$5)^F$7))),0)), "")</f>
        <v/>
      </c>
      <c r="G8" s="27" t="str">
        <f>IF($A8&lt;&gt;"", (IF('2Replacement Costs - Entry'!AA9="Y",((($B8*$D8)*((1+$B$5)^G$7))*(1/((1+$F$5)^G$7))),0)), "")</f>
        <v/>
      </c>
      <c r="H8" s="27" t="str">
        <f>IF($A8&lt;&gt;"", (IF('2Replacement Costs - Entry'!AB9="Y",((($B8*$D8)*((1+$B$5)^H$7))*(1/((1+$F$5)^H$7))),0)), "")</f>
        <v/>
      </c>
      <c r="I8" s="27" t="str">
        <f>IF($A8&lt;&gt;"", (IF('2Replacement Costs - Entry'!AC9="Y",((($B8*$D8)*((1+$B$5)^I$7))*(1/((1+$F$5)^I$7))),0)), "")</f>
        <v/>
      </c>
    </row>
    <row r="9" spans="1:9" x14ac:dyDescent="0.3">
      <c r="A9" s="29" t="str">
        <f>IF('2Capital Costs'!A10&lt;&gt;"", '2Capital Costs'!A10, "")</f>
        <v/>
      </c>
      <c r="B9" s="3" t="str">
        <f>IF('2Capital Costs'!B10&lt;&gt;"", '2Capital Costs'!B10, "")</f>
        <v/>
      </c>
      <c r="C9" s="46" t="str">
        <f>IF('2Capital Costs'!C10&lt;&gt;"", '2Capital Costs'!C10, "")</f>
        <v/>
      </c>
      <c r="D9" s="47" t="str">
        <f>IF('2Capital Costs'!D10&lt;&gt;"", '2Capital Costs'!D10, "")</f>
        <v/>
      </c>
      <c r="E9" s="27" t="str">
        <f>IF($A9&lt;&gt;"", (IF('2Replacement Costs - Entry'!Y10="Y",((($B9*$D9)*((1+$B$5)^E$7))*(1/((1+$F$5)^E$7))),0)), "")</f>
        <v/>
      </c>
      <c r="F9" s="27" t="str">
        <f>IF($A9&lt;&gt;"", (IF('2Replacement Costs - Entry'!Z10="Y",((($B9*$D9)*((1+$B$5)^F$7))*(1/((1+$F$5)^F$7))),0)), "")</f>
        <v/>
      </c>
      <c r="G9" s="27" t="str">
        <f>IF($A9&lt;&gt;"", (IF('2Replacement Costs - Entry'!AA10="Y",((($B9*$D9)*((1+$B$5)^G$7))*(1/((1+$F$5)^G$7))),0)), "")</f>
        <v/>
      </c>
      <c r="H9" s="27" t="str">
        <f>IF($A9&lt;&gt;"", (IF('2Replacement Costs - Entry'!AB10="Y",((($B9*$D9)*((1+$B$5)^H$7))*(1/((1+$F$5)^H$7))),0)), "")</f>
        <v/>
      </c>
      <c r="I9" s="27" t="str">
        <f>IF($A9&lt;&gt;"", (IF('2Replacement Costs - Entry'!AC10="Y",((($B9*$D9)*((1+$B$5)^I$7))*(1/((1+$F$5)^I$7))),0)), "")</f>
        <v/>
      </c>
    </row>
    <row r="10" spans="1:9" x14ac:dyDescent="0.3">
      <c r="A10" s="29" t="str">
        <f>IF('2Capital Costs'!A11&lt;&gt;"", '2Capital Costs'!A11, "")</f>
        <v/>
      </c>
      <c r="B10" s="3" t="str">
        <f>IF('2Capital Costs'!B11&lt;&gt;"", '2Capital Costs'!B11, "")</f>
        <v/>
      </c>
      <c r="C10" s="46" t="str">
        <f>IF('2Capital Costs'!C11&lt;&gt;"", '2Capital Costs'!C11, "")</f>
        <v/>
      </c>
      <c r="D10" s="47" t="str">
        <f>IF('2Capital Costs'!D11&lt;&gt;"", '2Capital Costs'!D11, "")</f>
        <v/>
      </c>
      <c r="E10" s="27" t="str">
        <f>IF($A10&lt;&gt;"", (IF('2Replacement Costs - Entry'!Y11="Y",((($B10*$D10)*((1+$B$5)^E$7))*(1/((1+$F$5)^E$7))),0)), "")</f>
        <v/>
      </c>
      <c r="F10" s="27" t="str">
        <f>IF($A10&lt;&gt;"", (IF('2Replacement Costs - Entry'!Z11="Y",((($B10*$D10)*((1+$B$5)^F$7))*(1/((1+$F$5)^F$7))),0)), "")</f>
        <v/>
      </c>
      <c r="G10" s="27" t="str">
        <f>IF($A10&lt;&gt;"", (IF('2Replacement Costs - Entry'!AA11="Y",((($B10*$D10)*((1+$B$5)^G$7))*(1/((1+$F$5)^G$7))),0)), "")</f>
        <v/>
      </c>
      <c r="H10" s="27" t="str">
        <f>IF($A10&lt;&gt;"", (IF('2Replacement Costs - Entry'!AB11="Y",((($B10*$D10)*((1+$B$5)^H$7))*(1/((1+$F$5)^H$7))),0)), "")</f>
        <v/>
      </c>
      <c r="I10" s="27" t="str">
        <f>IF($A10&lt;&gt;"", (IF('2Replacement Costs - Entry'!AC11="Y",((($B10*$D10)*((1+$B$5)^I$7))*(1/((1+$F$5)^I$7))),0)), "")</f>
        <v/>
      </c>
    </row>
    <row r="11" spans="1:9" x14ac:dyDescent="0.3">
      <c r="A11" s="29" t="str">
        <f>IF('2Capital Costs'!A12&lt;&gt;"", '2Capital Costs'!A12, "")</f>
        <v/>
      </c>
      <c r="B11" s="3" t="str">
        <f>IF('2Capital Costs'!B12&lt;&gt;"", '2Capital Costs'!B12, "")</f>
        <v/>
      </c>
      <c r="C11" s="46" t="str">
        <f>IF('2Capital Costs'!C12&lt;&gt;"", '2Capital Costs'!C12, "")</f>
        <v/>
      </c>
      <c r="D11" s="47" t="str">
        <f>IF('2Capital Costs'!D12&lt;&gt;"", '2Capital Costs'!D12, "")</f>
        <v/>
      </c>
      <c r="E11" s="27" t="str">
        <f>IF($A11&lt;&gt;"", (IF('2Replacement Costs - Entry'!Y12="Y",((($B11*$D11)*((1+$B$5)^E$7))*(1/((1+$F$5)^E$7))),0)), "")</f>
        <v/>
      </c>
      <c r="F11" s="27" t="str">
        <f>IF($A11&lt;&gt;"", (IF('2Replacement Costs - Entry'!Z12="Y",((($B11*$D11)*((1+$B$5)^F$7))*(1/((1+$F$5)^F$7))),0)), "")</f>
        <v/>
      </c>
      <c r="G11" s="27" t="str">
        <f>IF($A11&lt;&gt;"", (IF('2Replacement Costs - Entry'!AA12="Y",((($B11*$D11)*((1+$B$5)^G$7))*(1/((1+$F$5)^G$7))),0)), "")</f>
        <v/>
      </c>
      <c r="H11" s="27" t="str">
        <f>IF($A11&lt;&gt;"", (IF('2Replacement Costs - Entry'!AB12="Y",((($B11*$D11)*((1+$B$5)^H$7))*(1/((1+$F$5)^H$7))),0)), "")</f>
        <v/>
      </c>
      <c r="I11" s="27" t="str">
        <f>IF($A11&lt;&gt;"", (IF('2Replacement Costs - Entry'!AC12="Y",((($B11*$D11)*((1+$B$5)^I$7))*(1/((1+$F$5)^I$7))),0)), "")</f>
        <v/>
      </c>
    </row>
    <row r="12" spans="1:9" x14ac:dyDescent="0.3">
      <c r="A12" s="29" t="str">
        <f>IF('2Capital Costs'!A13&lt;&gt;"", '2Capital Costs'!A13, "")</f>
        <v/>
      </c>
      <c r="B12" s="3" t="str">
        <f>IF('2Capital Costs'!B13&lt;&gt;"", '2Capital Costs'!B13, "")</f>
        <v/>
      </c>
      <c r="C12" s="46" t="str">
        <f>IF('2Capital Costs'!C13&lt;&gt;"", '2Capital Costs'!C13, "")</f>
        <v/>
      </c>
      <c r="D12" s="47" t="str">
        <f>IF('2Capital Costs'!D13&lt;&gt;"", '2Capital Costs'!D13, "")</f>
        <v/>
      </c>
      <c r="E12" s="27" t="str">
        <f>IF($A12&lt;&gt;"", (IF('2Replacement Costs - Entry'!Y13="Y",((($B12*$D12)*((1+$B$5)^E$7))*(1/((1+$F$5)^E$7))),0)), "")</f>
        <v/>
      </c>
      <c r="F12" s="27" t="str">
        <f>IF($A12&lt;&gt;"", (IF('2Replacement Costs - Entry'!Z13="Y",((($B12*$D12)*((1+$B$5)^F$7))*(1/((1+$F$5)^F$7))),0)), "")</f>
        <v/>
      </c>
      <c r="G12" s="27" t="str">
        <f>IF($A12&lt;&gt;"", (IF('2Replacement Costs - Entry'!AA13="Y",((($B12*$D12)*((1+$B$5)^G$7))*(1/((1+$F$5)^G$7))),0)), "")</f>
        <v/>
      </c>
      <c r="H12" s="27" t="str">
        <f>IF($A12&lt;&gt;"", (IF('2Replacement Costs - Entry'!AB13="Y",((($B12*$D12)*((1+$B$5)^H$7))*(1/((1+$F$5)^H$7))),0)), "")</f>
        <v/>
      </c>
      <c r="I12" s="27" t="str">
        <f>IF($A12&lt;&gt;"", (IF('2Replacement Costs - Entry'!AC13="Y",((($B12*$D12)*((1+$B$5)^I$7))*(1/((1+$F$5)^I$7))),0)), "")</f>
        <v/>
      </c>
    </row>
    <row r="13" spans="1:9" x14ac:dyDescent="0.3">
      <c r="A13" s="29" t="str">
        <f>IF('2Capital Costs'!A14&lt;&gt;"", '2Capital Costs'!A14, "")</f>
        <v/>
      </c>
      <c r="B13" s="3" t="str">
        <f>IF('2Capital Costs'!B14&lt;&gt;"", '2Capital Costs'!B14, "")</f>
        <v/>
      </c>
      <c r="C13" s="46" t="str">
        <f>IF('2Capital Costs'!C14&lt;&gt;"", '2Capital Costs'!C14, "")</f>
        <v/>
      </c>
      <c r="D13" s="47" t="str">
        <f>IF('2Capital Costs'!D14&lt;&gt;"", '2Capital Costs'!D14, "")</f>
        <v/>
      </c>
      <c r="E13" s="27" t="str">
        <f>IF($A13&lt;&gt;"", (IF('2Replacement Costs - Entry'!Y14="Y",((($B13*$D13)*((1+$B$5)^E$7))*(1/((1+$F$5)^E$7))),0)), "")</f>
        <v/>
      </c>
      <c r="F13" s="27" t="str">
        <f>IF($A13&lt;&gt;"", (IF('2Replacement Costs - Entry'!Z14="Y",((($B13*$D13)*((1+$B$5)^F$7))*(1/((1+$F$5)^F$7))),0)), "")</f>
        <v/>
      </c>
      <c r="G13" s="27" t="str">
        <f>IF($A13&lt;&gt;"", (IF('2Replacement Costs - Entry'!AA14="Y",((($B13*$D13)*((1+$B$5)^G$7))*(1/((1+$F$5)^G$7))),0)), "")</f>
        <v/>
      </c>
      <c r="H13" s="27" t="str">
        <f>IF($A13&lt;&gt;"", (IF('2Replacement Costs - Entry'!AB14="Y",((($B13*$D13)*((1+$B$5)^H$7))*(1/((1+$F$5)^H$7))),0)), "")</f>
        <v/>
      </c>
      <c r="I13" s="27" t="str">
        <f>IF($A13&lt;&gt;"", (IF('2Replacement Costs - Entry'!AC14="Y",((($B13*$D13)*((1+$B$5)^I$7))*(1/((1+$F$5)^I$7))),0)), "")</f>
        <v/>
      </c>
    </row>
    <row r="14" spans="1:9" x14ac:dyDescent="0.3">
      <c r="A14" s="29" t="str">
        <f>IF('2Capital Costs'!A15&lt;&gt;"", '2Capital Costs'!A15, "")</f>
        <v/>
      </c>
      <c r="B14" s="3" t="str">
        <f>IF('2Capital Costs'!B15&lt;&gt;"", '2Capital Costs'!B15, "")</f>
        <v/>
      </c>
      <c r="C14" s="46" t="str">
        <f>IF('2Capital Costs'!C15&lt;&gt;"", '2Capital Costs'!C15, "")</f>
        <v/>
      </c>
      <c r="D14" s="47" t="str">
        <f>IF('2Capital Costs'!D15&lt;&gt;"", '2Capital Costs'!D15, "")</f>
        <v/>
      </c>
      <c r="E14" s="27" t="str">
        <f>IF($A14&lt;&gt;"", (IF('2Replacement Costs - Entry'!Y15="Y",((($B14*$D14)*((1+$B$5)^E$7))*(1/((1+$F$5)^E$7))),0)), "")</f>
        <v/>
      </c>
      <c r="F14" s="27" t="str">
        <f>IF($A14&lt;&gt;"", (IF('2Replacement Costs - Entry'!Z15="Y",((($B14*$D14)*((1+$B$5)^F$7))*(1/((1+$F$5)^F$7))),0)), "")</f>
        <v/>
      </c>
      <c r="G14" s="27" t="str">
        <f>IF($A14&lt;&gt;"", (IF('2Replacement Costs - Entry'!AA15="Y",((($B14*$D14)*((1+$B$5)^G$7))*(1/((1+$F$5)^G$7))),0)), "")</f>
        <v/>
      </c>
      <c r="H14" s="27" t="str">
        <f>IF($A14&lt;&gt;"", (IF('2Replacement Costs - Entry'!AB15="Y",((($B14*$D14)*((1+$B$5)^H$7))*(1/((1+$F$5)^H$7))),0)), "")</f>
        <v/>
      </c>
      <c r="I14" s="27" t="str">
        <f>IF($A14&lt;&gt;"", (IF('2Replacement Costs - Entry'!AC15="Y",((($B14*$D14)*((1+$B$5)^I$7))*(1/((1+$F$5)^I$7))),0)), "")</f>
        <v/>
      </c>
    </row>
    <row r="15" spans="1:9" x14ac:dyDescent="0.3">
      <c r="A15" s="29" t="str">
        <f>IF('2Capital Costs'!A16&lt;&gt;"", '2Capital Costs'!A16, "")</f>
        <v/>
      </c>
      <c r="B15" s="3" t="str">
        <f>IF('2Capital Costs'!B16&lt;&gt;"", '2Capital Costs'!B16, "")</f>
        <v/>
      </c>
      <c r="C15" s="46" t="str">
        <f>IF('2Capital Costs'!C16&lt;&gt;"", '2Capital Costs'!C16, "")</f>
        <v/>
      </c>
      <c r="D15" s="47" t="str">
        <f>IF('2Capital Costs'!D16&lt;&gt;"", '2Capital Costs'!D16, "")</f>
        <v/>
      </c>
      <c r="E15" s="27" t="str">
        <f>IF($A15&lt;&gt;"", (IF('2Replacement Costs - Entry'!Y16="Y",((($B15*$D15)*((1+$B$5)^E$7))*(1/((1+$F$5)^E$7))),0)), "")</f>
        <v/>
      </c>
      <c r="F15" s="27" t="str">
        <f>IF($A15&lt;&gt;"", (IF('2Replacement Costs - Entry'!Z16="Y",((($B15*$D15)*((1+$B$5)^F$7))*(1/((1+$F$5)^F$7))),0)), "")</f>
        <v/>
      </c>
      <c r="G15" s="27" t="str">
        <f>IF($A15&lt;&gt;"", (IF('2Replacement Costs - Entry'!AA16="Y",((($B15*$D15)*((1+$B$5)^G$7))*(1/((1+$F$5)^G$7))),0)), "")</f>
        <v/>
      </c>
      <c r="H15" s="27" t="str">
        <f>IF($A15&lt;&gt;"", (IF('2Replacement Costs - Entry'!AB16="Y",((($B15*$D15)*((1+$B$5)^H$7))*(1/((1+$F$5)^H$7))),0)), "")</f>
        <v/>
      </c>
      <c r="I15" s="27" t="str">
        <f>IF($A15&lt;&gt;"", (IF('2Replacement Costs - Entry'!AC16="Y",((($B15*$D15)*((1+$B$5)^I$7))*(1/((1+$F$5)^I$7))),0)), "")</f>
        <v/>
      </c>
    </row>
    <row r="16" spans="1:9" x14ac:dyDescent="0.3">
      <c r="A16" s="29" t="str">
        <f>IF('2Capital Costs'!A17&lt;&gt;"", '2Capital Costs'!A17, "")</f>
        <v/>
      </c>
      <c r="B16" s="3" t="str">
        <f>IF('2Capital Costs'!B17&lt;&gt;"", '2Capital Costs'!B17, "")</f>
        <v/>
      </c>
      <c r="C16" s="46" t="str">
        <f>IF('2Capital Costs'!C17&lt;&gt;"", '2Capital Costs'!C17, "")</f>
        <v/>
      </c>
      <c r="D16" s="47" t="str">
        <f>IF('2Capital Costs'!D17&lt;&gt;"", '2Capital Costs'!D17, "")</f>
        <v/>
      </c>
      <c r="E16" s="27" t="str">
        <f>IF($A16&lt;&gt;"", (IF('2Replacement Costs - Entry'!Y17="Y",((($B16*$D16)*((1+$B$5)^E$7))*(1/((1+$F$5)^E$7))),0)), "")</f>
        <v/>
      </c>
      <c r="F16" s="27" t="str">
        <f>IF($A16&lt;&gt;"", (IF('2Replacement Costs - Entry'!Z17="Y",((($B16*$D16)*((1+$B$5)^F$7))*(1/((1+$F$5)^F$7))),0)), "")</f>
        <v/>
      </c>
      <c r="G16" s="27" t="str">
        <f>IF($A16&lt;&gt;"", (IF('2Replacement Costs - Entry'!AA17="Y",((($B16*$D16)*((1+$B$5)^G$7))*(1/((1+$F$5)^G$7))),0)), "")</f>
        <v/>
      </c>
      <c r="H16" s="27" t="str">
        <f>IF($A16&lt;&gt;"", (IF('2Replacement Costs - Entry'!AB17="Y",((($B16*$D16)*((1+$B$5)^H$7))*(1/((1+$F$5)^H$7))),0)), "")</f>
        <v/>
      </c>
      <c r="I16" s="27" t="str">
        <f>IF($A16&lt;&gt;"", (IF('2Replacement Costs - Entry'!AC17="Y",((($B16*$D16)*((1+$B$5)^I$7))*(1/((1+$F$5)^I$7))),0)), "")</f>
        <v/>
      </c>
    </row>
    <row r="17" spans="1:9" x14ac:dyDescent="0.3">
      <c r="A17" s="29" t="str">
        <f>IF('2Capital Costs'!A18&lt;&gt;"", '2Capital Costs'!A18, "")</f>
        <v/>
      </c>
      <c r="B17" s="3" t="str">
        <f>IF('2Capital Costs'!B18&lt;&gt;"", '2Capital Costs'!B18, "")</f>
        <v/>
      </c>
      <c r="C17" s="46" t="str">
        <f>IF('2Capital Costs'!C18&lt;&gt;"", '2Capital Costs'!C18, "")</f>
        <v/>
      </c>
      <c r="D17" s="47" t="str">
        <f>IF('2Capital Costs'!D18&lt;&gt;"", '2Capital Costs'!D18, "")</f>
        <v/>
      </c>
      <c r="E17" s="27" t="str">
        <f>IF($A17&lt;&gt;"", (IF('2Replacement Costs - Entry'!Y18="Y",((($B17*$D17)*((1+$B$5)^E$7))*(1/((1+$F$5)^E$7))),0)), "")</f>
        <v/>
      </c>
      <c r="F17" s="27" t="str">
        <f>IF($A17&lt;&gt;"", (IF('2Replacement Costs - Entry'!Z18="Y",((($B17*$D17)*((1+$B$5)^F$7))*(1/((1+$F$5)^F$7))),0)), "")</f>
        <v/>
      </c>
      <c r="G17" s="27" t="str">
        <f>IF($A17&lt;&gt;"", (IF('2Replacement Costs - Entry'!AA18="Y",((($B17*$D17)*((1+$B$5)^G$7))*(1/((1+$F$5)^G$7))),0)), "")</f>
        <v/>
      </c>
      <c r="H17" s="27" t="str">
        <f>IF($A17&lt;&gt;"", (IF('2Replacement Costs - Entry'!AB18="Y",((($B17*$D17)*((1+$B$5)^H$7))*(1/((1+$F$5)^H$7))),0)), "")</f>
        <v/>
      </c>
      <c r="I17" s="27" t="str">
        <f>IF($A17&lt;&gt;"", (IF('2Replacement Costs - Entry'!AC18="Y",((($B17*$D17)*((1+$B$5)^I$7))*(1/((1+$F$5)^I$7))),0)), "")</f>
        <v/>
      </c>
    </row>
    <row r="18" spans="1:9" x14ac:dyDescent="0.3">
      <c r="A18" s="29" t="str">
        <f>IF('2Capital Costs'!A19&lt;&gt;"", '2Capital Costs'!A19, "")</f>
        <v/>
      </c>
      <c r="B18" s="3" t="str">
        <f>IF('2Capital Costs'!B19&lt;&gt;"", '2Capital Costs'!B19, "")</f>
        <v/>
      </c>
      <c r="C18" s="46" t="str">
        <f>IF('2Capital Costs'!C19&lt;&gt;"", '2Capital Costs'!C19, "")</f>
        <v/>
      </c>
      <c r="D18" s="47" t="str">
        <f>IF('2Capital Costs'!D19&lt;&gt;"", '2Capital Costs'!D19, "")</f>
        <v/>
      </c>
      <c r="E18" s="27" t="str">
        <f>IF($A18&lt;&gt;"", (IF('2Replacement Costs - Entry'!Y19="Y",((($B18*$D18)*((1+$B$5)^E$7))*(1/((1+$F$5)^E$7))),0)), "")</f>
        <v/>
      </c>
      <c r="F18" s="27" t="str">
        <f>IF($A18&lt;&gt;"", (IF('2Replacement Costs - Entry'!Z19="Y",((($B18*$D18)*((1+$B$5)^F$7))*(1/((1+$F$5)^F$7))),0)), "")</f>
        <v/>
      </c>
      <c r="G18" s="27" t="str">
        <f>IF($A18&lt;&gt;"", (IF('2Replacement Costs - Entry'!AA19="Y",((($B18*$D18)*((1+$B$5)^G$7))*(1/((1+$F$5)^G$7))),0)), "")</f>
        <v/>
      </c>
      <c r="H18" s="27" t="str">
        <f>IF($A18&lt;&gt;"", (IF('2Replacement Costs - Entry'!AB19="Y",((($B18*$D18)*((1+$B$5)^H$7))*(1/((1+$F$5)^H$7))),0)), "")</f>
        <v/>
      </c>
      <c r="I18" s="27" t="str">
        <f>IF($A18&lt;&gt;"", (IF('2Replacement Costs - Entry'!AC19="Y",((($B18*$D18)*((1+$B$5)^I$7))*(1/((1+$F$5)^I$7))),0)), "")</f>
        <v/>
      </c>
    </row>
    <row r="19" spans="1:9" x14ac:dyDescent="0.3">
      <c r="A19" s="29" t="str">
        <f>IF('2Capital Costs'!A20&lt;&gt;"", '2Capital Costs'!A20, "")</f>
        <v/>
      </c>
      <c r="B19" s="3" t="str">
        <f>IF('2Capital Costs'!B20&lt;&gt;"", '2Capital Costs'!B20, "")</f>
        <v/>
      </c>
      <c r="C19" s="46" t="str">
        <f>IF('2Capital Costs'!C20&lt;&gt;"", '2Capital Costs'!C20, "")</f>
        <v/>
      </c>
      <c r="D19" s="47" t="str">
        <f>IF('2Capital Costs'!D20&lt;&gt;"", '2Capital Costs'!D20, "")</f>
        <v/>
      </c>
      <c r="E19" s="27" t="str">
        <f>IF($A19&lt;&gt;"", (IF('2Replacement Costs - Entry'!Y20="Y",((($B19*$D19)*((1+$B$5)^E$7))*(1/((1+$F$5)^E$7))),0)), "")</f>
        <v/>
      </c>
      <c r="F19" s="27" t="str">
        <f>IF($A19&lt;&gt;"", (IF('2Replacement Costs - Entry'!Z20="Y",((($B19*$D19)*((1+$B$5)^F$7))*(1/((1+$F$5)^F$7))),0)), "")</f>
        <v/>
      </c>
      <c r="G19" s="27" t="str">
        <f>IF($A19&lt;&gt;"", (IF('2Replacement Costs - Entry'!AA20="Y",((($B19*$D19)*((1+$B$5)^G$7))*(1/((1+$F$5)^G$7))),0)), "")</f>
        <v/>
      </c>
      <c r="H19" s="27" t="str">
        <f>IF($A19&lt;&gt;"", (IF('2Replacement Costs - Entry'!AB20="Y",((($B19*$D19)*((1+$B$5)^H$7))*(1/((1+$F$5)^H$7))),0)), "")</f>
        <v/>
      </c>
      <c r="I19" s="27" t="str">
        <f>IF($A19&lt;&gt;"", (IF('2Replacement Costs - Entry'!AC20="Y",((($B19*$D19)*((1+$B$5)^I$7))*(1/((1+$F$5)^I$7))),0)), "")</f>
        <v/>
      </c>
    </row>
    <row r="20" spans="1:9" x14ac:dyDescent="0.3">
      <c r="A20" s="29" t="str">
        <f>IF('2Capital Costs'!A21&lt;&gt;"", '2Capital Costs'!A21, "")</f>
        <v/>
      </c>
      <c r="B20" s="3" t="str">
        <f>IF('2Capital Costs'!B21&lt;&gt;"", '2Capital Costs'!B21, "")</f>
        <v/>
      </c>
      <c r="C20" s="46" t="str">
        <f>IF('2Capital Costs'!C21&lt;&gt;"", '2Capital Costs'!C21, "")</f>
        <v/>
      </c>
      <c r="D20" s="47" t="str">
        <f>IF('2Capital Costs'!D21&lt;&gt;"", '2Capital Costs'!D21, "")</f>
        <v/>
      </c>
      <c r="E20" s="27" t="str">
        <f>IF($A20&lt;&gt;"", (IF('2Replacement Costs - Entry'!Y21="Y",((($B20*$D20)*((1+$B$5)^E$7))*(1/((1+$F$5)^E$7))),0)), "")</f>
        <v/>
      </c>
      <c r="F20" s="27" t="str">
        <f>IF($A20&lt;&gt;"", (IF('2Replacement Costs - Entry'!Z21="Y",((($B20*$D20)*((1+$B$5)^F$7))*(1/((1+$F$5)^F$7))),0)), "")</f>
        <v/>
      </c>
      <c r="G20" s="27" t="str">
        <f>IF($A20&lt;&gt;"", (IF('2Replacement Costs - Entry'!AA21="Y",((($B20*$D20)*((1+$B$5)^G$7))*(1/((1+$F$5)^G$7))),0)), "")</f>
        <v/>
      </c>
      <c r="H20" s="27" t="str">
        <f>IF($A20&lt;&gt;"", (IF('2Replacement Costs - Entry'!AB21="Y",((($B20*$D20)*((1+$B$5)^H$7))*(1/((1+$F$5)^H$7))),0)), "")</f>
        <v/>
      </c>
      <c r="I20" s="27" t="str">
        <f>IF($A20&lt;&gt;"", (IF('2Replacement Costs - Entry'!AC21="Y",((($B20*$D20)*((1+$B$5)^I$7))*(1/((1+$F$5)^I$7))),0)), "")</f>
        <v/>
      </c>
    </row>
    <row r="21" spans="1:9" x14ac:dyDescent="0.3">
      <c r="A21" s="29" t="str">
        <f>IF('2Capital Costs'!A22&lt;&gt;"", '2Capital Costs'!A22, "")</f>
        <v/>
      </c>
      <c r="B21" s="3" t="str">
        <f>IF('2Capital Costs'!B22&lt;&gt;"", '2Capital Costs'!B22, "")</f>
        <v/>
      </c>
      <c r="C21" s="46" t="str">
        <f>IF('2Capital Costs'!C22&lt;&gt;"", '2Capital Costs'!C22, "")</f>
        <v/>
      </c>
      <c r="D21" s="47" t="str">
        <f>IF('2Capital Costs'!D22&lt;&gt;"", '2Capital Costs'!D22, "")</f>
        <v/>
      </c>
      <c r="E21" s="27" t="str">
        <f>IF($A21&lt;&gt;"", (IF('2Replacement Costs - Entry'!Y22="Y",((($B21*$D21)*((1+$B$5)^E$7))*(1/((1+$F$5)^E$7))),0)), "")</f>
        <v/>
      </c>
      <c r="F21" s="27" t="str">
        <f>IF($A21&lt;&gt;"", (IF('2Replacement Costs - Entry'!Z22="Y",((($B21*$D21)*((1+$B$5)^F$7))*(1/((1+$F$5)^F$7))),0)), "")</f>
        <v/>
      </c>
      <c r="G21" s="27" t="str">
        <f>IF($A21&lt;&gt;"", (IF('2Replacement Costs - Entry'!AA22="Y",((($B21*$D21)*((1+$B$5)^G$7))*(1/((1+$F$5)^G$7))),0)), "")</f>
        <v/>
      </c>
      <c r="H21" s="27" t="str">
        <f>IF($A21&lt;&gt;"", (IF('2Replacement Costs - Entry'!AB22="Y",((($B21*$D21)*((1+$B$5)^H$7))*(1/((1+$F$5)^H$7))),0)), "")</f>
        <v/>
      </c>
      <c r="I21" s="27" t="str">
        <f>IF($A21&lt;&gt;"", (IF('2Replacement Costs - Entry'!AC22="Y",((($B21*$D21)*((1+$B$5)^I$7))*(1/((1+$F$5)^I$7))),0)), "")</f>
        <v/>
      </c>
    </row>
    <row r="22" spans="1:9" x14ac:dyDescent="0.3">
      <c r="A22" s="29" t="str">
        <f>IF('2Capital Costs'!A23&lt;&gt;"", '2Capital Costs'!A23, "")</f>
        <v/>
      </c>
      <c r="B22" s="3" t="str">
        <f>IF('2Capital Costs'!B23&lt;&gt;"", '2Capital Costs'!B23, "")</f>
        <v/>
      </c>
      <c r="C22" s="46" t="str">
        <f>IF('2Capital Costs'!C23&lt;&gt;"", '2Capital Costs'!C23, "")</f>
        <v/>
      </c>
      <c r="D22" s="47" t="str">
        <f>IF('2Capital Costs'!D23&lt;&gt;"", '2Capital Costs'!D23, "")</f>
        <v/>
      </c>
      <c r="E22" s="27" t="str">
        <f>IF($A22&lt;&gt;"", (IF('2Replacement Costs - Entry'!Y23="Y",((($B22*$D22)*((1+$B$5)^E$7))*(1/((1+$F$5)^E$7))),0)), "")</f>
        <v/>
      </c>
      <c r="F22" s="27" t="str">
        <f>IF($A22&lt;&gt;"", (IF('2Replacement Costs - Entry'!Z23="Y",((($B22*$D22)*((1+$B$5)^F$7))*(1/((1+$F$5)^F$7))),0)), "")</f>
        <v/>
      </c>
      <c r="G22" s="27" t="str">
        <f>IF($A22&lt;&gt;"", (IF('2Replacement Costs - Entry'!AA23="Y",((($B22*$D22)*((1+$B$5)^G$7))*(1/((1+$F$5)^G$7))),0)), "")</f>
        <v/>
      </c>
      <c r="H22" s="27" t="str">
        <f>IF($A22&lt;&gt;"", (IF('2Replacement Costs - Entry'!AB23="Y",((($B22*$D22)*((1+$B$5)^H$7))*(1/((1+$F$5)^H$7))),0)), "")</f>
        <v/>
      </c>
      <c r="I22" s="27" t="str">
        <f>IF($A22&lt;&gt;"", (IF('2Replacement Costs - Entry'!AC23="Y",((($B22*$D22)*((1+$B$5)^I$7))*(1/((1+$F$5)^I$7))),0)), "")</f>
        <v/>
      </c>
    </row>
    <row r="23" spans="1:9" x14ac:dyDescent="0.3">
      <c r="A23" s="29" t="str">
        <f>IF('2Capital Costs'!A24&lt;&gt;"", '2Capital Costs'!A24, "")</f>
        <v/>
      </c>
      <c r="B23" s="3" t="str">
        <f>IF('2Capital Costs'!B24&lt;&gt;"", '2Capital Costs'!B24, "")</f>
        <v/>
      </c>
      <c r="C23" s="46" t="str">
        <f>IF('2Capital Costs'!C24&lt;&gt;"", '2Capital Costs'!C24, "")</f>
        <v/>
      </c>
      <c r="D23" s="47" t="str">
        <f>IF('2Capital Costs'!D24&lt;&gt;"", '2Capital Costs'!D24, "")</f>
        <v/>
      </c>
      <c r="E23" s="27" t="str">
        <f>IF($A23&lt;&gt;"", (IF('2Replacement Costs - Entry'!Y24="Y",((($B23*$D23)*((1+$B$5)^E$7))*(1/((1+$F$5)^E$7))),0)), "")</f>
        <v/>
      </c>
      <c r="F23" s="27" t="str">
        <f>IF($A23&lt;&gt;"", (IF('2Replacement Costs - Entry'!Z24="Y",((($B23*$D23)*((1+$B$5)^F$7))*(1/((1+$F$5)^F$7))),0)), "")</f>
        <v/>
      </c>
      <c r="G23" s="27" t="str">
        <f>IF($A23&lt;&gt;"", (IF('2Replacement Costs - Entry'!AA24="Y",((($B23*$D23)*((1+$B$5)^G$7))*(1/((1+$F$5)^G$7))),0)), "")</f>
        <v/>
      </c>
      <c r="H23" s="27" t="str">
        <f>IF($A23&lt;&gt;"", (IF('2Replacement Costs - Entry'!AB24="Y",((($B23*$D23)*((1+$B$5)^H$7))*(1/((1+$F$5)^H$7))),0)), "")</f>
        <v/>
      </c>
      <c r="I23" s="27" t="str">
        <f>IF($A23&lt;&gt;"", (IF('2Replacement Costs - Entry'!AC24="Y",((($B23*$D23)*((1+$B$5)^I$7))*(1/((1+$F$5)^I$7))),0)), "")</f>
        <v/>
      </c>
    </row>
    <row r="24" spans="1:9" x14ac:dyDescent="0.3">
      <c r="A24" s="29" t="str">
        <f>IF('2Capital Costs'!A25&lt;&gt;"", '2Capital Costs'!A25, "")</f>
        <v/>
      </c>
      <c r="B24" s="3" t="str">
        <f>IF('2Capital Costs'!B25&lt;&gt;"", '2Capital Costs'!B25, "")</f>
        <v/>
      </c>
      <c r="C24" s="46" t="str">
        <f>IF('2Capital Costs'!C25&lt;&gt;"", '2Capital Costs'!C25, "")</f>
        <v/>
      </c>
      <c r="D24" s="47" t="str">
        <f>IF('2Capital Costs'!D25&lt;&gt;"", '2Capital Costs'!D25, "")</f>
        <v/>
      </c>
      <c r="E24" s="27" t="str">
        <f>IF($A24&lt;&gt;"", (IF('2Replacement Costs - Entry'!Y25="Y",((($B24*$D24)*((1+$B$5)^E$7))*(1/((1+$F$5)^E$7))),0)), "")</f>
        <v/>
      </c>
      <c r="F24" s="27" t="str">
        <f>IF($A24&lt;&gt;"", (IF('2Replacement Costs - Entry'!Z25="Y",((($B24*$D24)*((1+$B$5)^F$7))*(1/((1+$F$5)^F$7))),0)), "")</f>
        <v/>
      </c>
      <c r="G24" s="27" t="str">
        <f>IF($A24&lt;&gt;"", (IF('2Replacement Costs - Entry'!AA25="Y",((($B24*$D24)*((1+$B$5)^G$7))*(1/((1+$F$5)^G$7))),0)), "")</f>
        <v/>
      </c>
      <c r="H24" s="27" t="str">
        <f>IF($A24&lt;&gt;"", (IF('2Replacement Costs - Entry'!AB25="Y",((($B24*$D24)*((1+$B$5)^H$7))*(1/((1+$F$5)^H$7))),0)), "")</f>
        <v/>
      </c>
      <c r="I24" s="27" t="str">
        <f>IF($A24&lt;&gt;"", (IF('2Replacement Costs - Entry'!AC25="Y",((($B24*$D24)*((1+$B$5)^I$7))*(1/((1+$F$5)^I$7))),0)), "")</f>
        <v/>
      </c>
    </row>
    <row r="25" spans="1:9" x14ac:dyDescent="0.3">
      <c r="A25" s="29" t="str">
        <f>IF('2Capital Costs'!A26&lt;&gt;"", '2Capital Costs'!A26, "")</f>
        <v/>
      </c>
      <c r="B25" s="3" t="str">
        <f>IF('2Capital Costs'!B26&lt;&gt;"", '2Capital Costs'!B26, "")</f>
        <v/>
      </c>
      <c r="C25" s="46" t="str">
        <f>IF('2Capital Costs'!C26&lt;&gt;"", '2Capital Costs'!C26, "")</f>
        <v/>
      </c>
      <c r="D25" s="47" t="str">
        <f>IF('2Capital Costs'!D26&lt;&gt;"", '2Capital Costs'!D26, "")</f>
        <v/>
      </c>
      <c r="E25" s="27" t="str">
        <f>IF($A25&lt;&gt;"", (IF('2Replacement Costs - Entry'!Y26="Y",((($B25*$D25)*((1+$B$5)^E$7))*(1/((1+$F$5)^E$7))),0)), "")</f>
        <v/>
      </c>
      <c r="F25" s="27" t="str">
        <f>IF($A25&lt;&gt;"", (IF('2Replacement Costs - Entry'!Z26="Y",((($B25*$D25)*((1+$B$5)^F$7))*(1/((1+$F$5)^F$7))),0)), "")</f>
        <v/>
      </c>
      <c r="G25" s="27" t="str">
        <f>IF($A25&lt;&gt;"", (IF('2Replacement Costs - Entry'!AA26="Y",((($B25*$D25)*((1+$B$5)^G$7))*(1/((1+$F$5)^G$7))),0)), "")</f>
        <v/>
      </c>
      <c r="H25" s="27" t="str">
        <f>IF($A25&lt;&gt;"", (IF('2Replacement Costs - Entry'!AB26="Y",((($B25*$D25)*((1+$B$5)^H$7))*(1/((1+$F$5)^H$7))),0)), "")</f>
        <v/>
      </c>
      <c r="I25" s="27" t="str">
        <f>IF($A25&lt;&gt;"", (IF('2Replacement Costs - Entry'!AC26="Y",((($B25*$D25)*((1+$B$5)^I$7))*(1/((1+$F$5)^I$7))),0)), "")</f>
        <v/>
      </c>
    </row>
    <row r="26" spans="1:9" x14ac:dyDescent="0.3">
      <c r="A26" s="29" t="str">
        <f>IF('2Capital Costs'!A27&lt;&gt;"", '2Capital Costs'!A27, "")</f>
        <v/>
      </c>
      <c r="B26" s="3" t="str">
        <f>IF('2Capital Costs'!B27&lt;&gt;"", '2Capital Costs'!B27, "")</f>
        <v/>
      </c>
      <c r="C26" s="46" t="str">
        <f>IF('2Capital Costs'!C27&lt;&gt;"", '2Capital Costs'!C27, "")</f>
        <v/>
      </c>
      <c r="D26" s="47" t="str">
        <f>IF('2Capital Costs'!D27&lt;&gt;"", '2Capital Costs'!D27, "")</f>
        <v/>
      </c>
      <c r="E26" s="27" t="str">
        <f>IF($A26&lt;&gt;"", (IF('2Replacement Costs - Entry'!Y27="Y",((($B26*$D26)*((1+$B$5)^E$7))*(1/((1+$F$5)^E$7))),0)), "")</f>
        <v/>
      </c>
      <c r="F26" s="27" t="str">
        <f>IF($A26&lt;&gt;"", (IF('2Replacement Costs - Entry'!Z27="Y",((($B26*$D26)*((1+$B$5)^F$7))*(1/((1+$F$5)^F$7))),0)), "")</f>
        <v/>
      </c>
      <c r="G26" s="27" t="str">
        <f>IF($A26&lt;&gt;"", (IF('2Replacement Costs - Entry'!AA27="Y",((($B26*$D26)*((1+$B$5)^G$7))*(1/((1+$F$5)^G$7))),0)), "")</f>
        <v/>
      </c>
      <c r="H26" s="27" t="str">
        <f>IF($A26&lt;&gt;"", (IF('2Replacement Costs - Entry'!AB27="Y",((($B26*$D26)*((1+$B$5)^H$7))*(1/((1+$F$5)^H$7))),0)), "")</f>
        <v/>
      </c>
      <c r="I26" s="27" t="str">
        <f>IF($A26&lt;&gt;"", (IF('2Replacement Costs - Entry'!AC27="Y",((($B26*$D26)*((1+$B$5)^I$7))*(1/((1+$F$5)^I$7))),0)), "")</f>
        <v/>
      </c>
    </row>
    <row r="27" spans="1:9" x14ac:dyDescent="0.3">
      <c r="A27" s="29" t="str">
        <f>IF('2Capital Costs'!A28&lt;&gt;"", '2Capital Costs'!A28, "")</f>
        <v/>
      </c>
      <c r="B27" s="3" t="str">
        <f>IF('2Capital Costs'!B28&lt;&gt;"", '2Capital Costs'!B28, "")</f>
        <v/>
      </c>
      <c r="C27" s="46" t="str">
        <f>IF('2Capital Costs'!C28&lt;&gt;"", '2Capital Costs'!C28, "")</f>
        <v/>
      </c>
      <c r="D27" s="47" t="str">
        <f>IF('2Capital Costs'!D28&lt;&gt;"", '2Capital Costs'!D28, "")</f>
        <v/>
      </c>
      <c r="E27" s="27" t="str">
        <f>IF($A27&lt;&gt;"", (IF('2Replacement Costs - Entry'!Y28="Y",((($B27*$D27)*((1+$B$5)^E$7))*(1/((1+$F$5)^E$7))),0)), "")</f>
        <v/>
      </c>
      <c r="F27" s="27" t="str">
        <f>IF($A27&lt;&gt;"", (IF('2Replacement Costs - Entry'!Z28="Y",((($B27*$D27)*((1+$B$5)^F$7))*(1/((1+$F$5)^F$7))),0)), "")</f>
        <v/>
      </c>
      <c r="G27" s="27" t="str">
        <f>IF($A27&lt;&gt;"", (IF('2Replacement Costs - Entry'!AA28="Y",((($B27*$D27)*((1+$B$5)^G$7))*(1/((1+$F$5)^G$7))),0)), "")</f>
        <v/>
      </c>
      <c r="H27" s="27" t="str">
        <f>IF($A27&lt;&gt;"", (IF('2Replacement Costs - Entry'!AB28="Y",((($B27*$D27)*((1+$B$5)^H$7))*(1/((1+$F$5)^H$7))),0)), "")</f>
        <v/>
      </c>
      <c r="I27" s="27" t="str">
        <f>IF($A27&lt;&gt;"", (IF('2Replacement Costs - Entry'!AC28="Y",((($B27*$D27)*((1+$B$5)^I$7))*(1/((1+$F$5)^I$7))),0)), "")</f>
        <v/>
      </c>
    </row>
    <row r="28" spans="1:9" x14ac:dyDescent="0.3">
      <c r="A28" s="29" t="str">
        <f>IF('2Capital Costs'!A29&lt;&gt;"", '2Capital Costs'!A29, "")</f>
        <v/>
      </c>
      <c r="B28" s="3" t="str">
        <f>IF('2Capital Costs'!B29&lt;&gt;"", '2Capital Costs'!B29, "")</f>
        <v/>
      </c>
      <c r="C28" s="46" t="str">
        <f>IF('2Capital Costs'!C29&lt;&gt;"", '2Capital Costs'!C29, "")</f>
        <v/>
      </c>
      <c r="D28" s="47" t="str">
        <f>IF('2Capital Costs'!D29&lt;&gt;"", '2Capital Costs'!D29, "")</f>
        <v/>
      </c>
      <c r="E28" s="27" t="str">
        <f>IF($A28&lt;&gt;"", (IF('2Replacement Costs - Entry'!Y29="Y",((($B28*$D28)*((1+$B$5)^E$7))*(1/((1+$F$5)^E$7))),0)), "")</f>
        <v/>
      </c>
      <c r="F28" s="27" t="str">
        <f>IF($A28&lt;&gt;"", (IF('2Replacement Costs - Entry'!Z29="Y",((($B28*$D28)*((1+$B$5)^F$7))*(1/((1+$F$5)^F$7))),0)), "")</f>
        <v/>
      </c>
      <c r="G28" s="27" t="str">
        <f>IF($A28&lt;&gt;"", (IF('2Replacement Costs - Entry'!AA29="Y",((($B28*$D28)*((1+$B$5)^G$7))*(1/((1+$F$5)^G$7))),0)), "")</f>
        <v/>
      </c>
      <c r="H28" s="27" t="str">
        <f>IF($A28&lt;&gt;"", (IF('2Replacement Costs - Entry'!AB29="Y",((($B28*$D28)*((1+$B$5)^H$7))*(1/((1+$F$5)^H$7))),0)), "")</f>
        <v/>
      </c>
      <c r="I28" s="27" t="str">
        <f>IF($A28&lt;&gt;"", (IF('2Replacement Costs - Entry'!AC29="Y",((($B28*$D28)*((1+$B$5)^I$7))*(1/((1+$F$5)^I$7))),0)), "")</f>
        <v/>
      </c>
    </row>
    <row r="29" spans="1:9" x14ac:dyDescent="0.3">
      <c r="A29" s="29" t="str">
        <f>IF('2Capital Costs'!A30&lt;&gt;"", '2Capital Costs'!A30, "")</f>
        <v/>
      </c>
      <c r="B29" s="3" t="str">
        <f>IF('2Capital Costs'!B30&lt;&gt;"", '2Capital Costs'!B30, "")</f>
        <v/>
      </c>
      <c r="C29" s="46" t="str">
        <f>IF('2Capital Costs'!C30&lt;&gt;"", '2Capital Costs'!C30, "")</f>
        <v/>
      </c>
      <c r="D29" s="47" t="str">
        <f>IF('2Capital Costs'!D30&lt;&gt;"", '2Capital Costs'!D30, "")</f>
        <v/>
      </c>
      <c r="E29" s="27" t="str">
        <f>IF($A29&lt;&gt;"", (IF('2Replacement Costs - Entry'!Y30="Y",((($B29*$D29)*((1+$B$5)^E$7))*(1/((1+$F$5)^E$7))),0)), "")</f>
        <v/>
      </c>
      <c r="F29" s="27" t="str">
        <f>IF($A29&lt;&gt;"", (IF('2Replacement Costs - Entry'!Z30="Y",((($B29*$D29)*((1+$B$5)^F$7))*(1/((1+$F$5)^F$7))),0)), "")</f>
        <v/>
      </c>
      <c r="G29" s="27" t="str">
        <f>IF($A29&lt;&gt;"", (IF('2Replacement Costs - Entry'!AA30="Y",((($B29*$D29)*((1+$B$5)^G$7))*(1/((1+$F$5)^G$7))),0)), "")</f>
        <v/>
      </c>
      <c r="H29" s="27" t="str">
        <f>IF($A29&lt;&gt;"", (IF('2Replacement Costs - Entry'!AB30="Y",((($B29*$D29)*((1+$B$5)^H$7))*(1/((1+$F$5)^H$7))),0)), "")</f>
        <v/>
      </c>
      <c r="I29" s="27" t="str">
        <f>IF($A29&lt;&gt;"", (IF('2Replacement Costs - Entry'!AC30="Y",((($B29*$D29)*((1+$B$5)^I$7))*(1/((1+$F$5)^I$7))),0)), "")</f>
        <v/>
      </c>
    </row>
    <row r="30" spans="1:9" x14ac:dyDescent="0.3">
      <c r="A30" s="29" t="str">
        <f>IF('2Capital Costs'!A31&lt;&gt;"", '2Capital Costs'!A31, "")</f>
        <v/>
      </c>
      <c r="B30" s="3" t="str">
        <f>IF('2Capital Costs'!B31&lt;&gt;"", '2Capital Costs'!B31, "")</f>
        <v/>
      </c>
      <c r="C30" s="46" t="str">
        <f>IF('2Capital Costs'!C31&lt;&gt;"", '2Capital Costs'!C31, "")</f>
        <v/>
      </c>
      <c r="D30" s="47" t="str">
        <f>IF('2Capital Costs'!D31&lt;&gt;"", '2Capital Costs'!D31, "")</f>
        <v/>
      </c>
      <c r="E30" s="27" t="str">
        <f>IF($A30&lt;&gt;"", (IF('2Replacement Costs - Entry'!Y31="Y",((($B30*$D30)*((1+$B$5)^E$7))*(1/((1+$F$5)^E$7))),0)), "")</f>
        <v/>
      </c>
      <c r="F30" s="27" t="str">
        <f>IF($A30&lt;&gt;"", (IF('2Replacement Costs - Entry'!Z31="Y",((($B30*$D30)*((1+$B$5)^F$7))*(1/((1+$F$5)^F$7))),0)), "")</f>
        <v/>
      </c>
      <c r="G30" s="27" t="str">
        <f>IF($A30&lt;&gt;"", (IF('2Replacement Costs - Entry'!AA31="Y",((($B30*$D30)*((1+$B$5)^G$7))*(1/((1+$F$5)^G$7))),0)), "")</f>
        <v/>
      </c>
      <c r="H30" s="27" t="str">
        <f>IF($A30&lt;&gt;"", (IF('2Replacement Costs - Entry'!AB31="Y",((($B30*$D30)*((1+$B$5)^H$7))*(1/((1+$F$5)^H$7))),0)), "")</f>
        <v/>
      </c>
      <c r="I30" s="27" t="str">
        <f>IF($A30&lt;&gt;"", (IF('2Replacement Costs - Entry'!AC31="Y",((($B30*$D30)*((1+$B$5)^I$7))*(1/((1+$F$5)^I$7))),0)), "")</f>
        <v/>
      </c>
    </row>
    <row r="31" spans="1:9" x14ac:dyDescent="0.3">
      <c r="A31" s="29" t="str">
        <f>IF('2Capital Costs'!A32&lt;&gt;"", '2Capital Costs'!A32, "")</f>
        <v/>
      </c>
      <c r="B31" s="3" t="str">
        <f>IF('2Capital Costs'!B32&lt;&gt;"", '2Capital Costs'!B32, "")</f>
        <v/>
      </c>
      <c r="C31" s="46" t="str">
        <f>IF('2Capital Costs'!C32&lt;&gt;"", '2Capital Costs'!C32, "")</f>
        <v/>
      </c>
      <c r="D31" s="47" t="str">
        <f>IF('2Capital Costs'!D32&lt;&gt;"", '2Capital Costs'!D32, "")</f>
        <v/>
      </c>
      <c r="E31" s="27" t="str">
        <f>IF($A31&lt;&gt;"", (IF('2Replacement Costs - Entry'!Y32="Y",((($B31*$D31)*((1+$B$5)^E$7))*(1/((1+$F$5)^E$7))),0)), "")</f>
        <v/>
      </c>
      <c r="F31" s="27" t="str">
        <f>IF($A31&lt;&gt;"", (IF('2Replacement Costs - Entry'!Z32="Y",((($B31*$D31)*((1+$B$5)^F$7))*(1/((1+$F$5)^F$7))),0)), "")</f>
        <v/>
      </c>
      <c r="G31" s="27" t="str">
        <f>IF($A31&lt;&gt;"", (IF('2Replacement Costs - Entry'!AA32="Y",((($B31*$D31)*((1+$B$5)^G$7))*(1/((1+$F$5)^G$7))),0)), "")</f>
        <v/>
      </c>
      <c r="H31" s="27" t="str">
        <f>IF($A31&lt;&gt;"", (IF('2Replacement Costs - Entry'!AB32="Y",((($B31*$D31)*((1+$B$5)^H$7))*(1/((1+$F$5)^H$7))),0)), "")</f>
        <v/>
      </c>
      <c r="I31" s="27" t="str">
        <f>IF($A31&lt;&gt;"", (IF('2Replacement Costs - Entry'!AC32="Y",((($B31*$D31)*((1+$B$5)^I$7))*(1/((1+$F$5)^I$7))),0)), "")</f>
        <v/>
      </c>
    </row>
    <row r="32" spans="1:9" x14ac:dyDescent="0.3">
      <c r="A32" s="29" t="str">
        <f>IF('2Capital Costs'!A33&lt;&gt;"", '2Capital Costs'!A33, "")</f>
        <v/>
      </c>
      <c r="B32" s="3" t="str">
        <f>IF('2Capital Costs'!B33&lt;&gt;"", '2Capital Costs'!B33, "")</f>
        <v/>
      </c>
      <c r="C32" s="46" t="str">
        <f>IF('2Capital Costs'!C33&lt;&gt;"", '2Capital Costs'!C33, "")</f>
        <v/>
      </c>
      <c r="D32" s="47" t="str">
        <f>IF('2Capital Costs'!D33&lt;&gt;"", '2Capital Costs'!D33, "")</f>
        <v/>
      </c>
      <c r="E32" s="27" t="str">
        <f>IF($A32&lt;&gt;"", (IF('2Replacement Costs - Entry'!Y33="Y",((($B32*$D32)*((1+$B$5)^E$7))*(1/((1+$F$5)^E$7))),0)), "")</f>
        <v/>
      </c>
      <c r="F32" s="27" t="str">
        <f>IF($A32&lt;&gt;"", (IF('2Replacement Costs - Entry'!Z33="Y",((($B32*$D32)*((1+$B$5)^F$7))*(1/((1+$F$5)^F$7))),0)), "")</f>
        <v/>
      </c>
      <c r="G32" s="27" t="str">
        <f>IF($A32&lt;&gt;"", (IF('2Replacement Costs - Entry'!AA33="Y",((($B32*$D32)*((1+$B$5)^G$7))*(1/((1+$F$5)^G$7))),0)), "")</f>
        <v/>
      </c>
      <c r="H32" s="27" t="str">
        <f>IF($A32&lt;&gt;"", (IF('2Replacement Costs - Entry'!AB33="Y",((($B32*$D32)*((1+$B$5)^H$7))*(1/((1+$F$5)^H$7))),0)), "")</f>
        <v/>
      </c>
      <c r="I32" s="27" t="str">
        <f>IF($A32&lt;&gt;"", (IF('2Replacement Costs - Entry'!AC33="Y",((($B32*$D32)*((1+$B$5)^I$7))*(1/((1+$F$5)^I$7))),0)), "")</f>
        <v/>
      </c>
    </row>
    <row r="33" spans="1:9" x14ac:dyDescent="0.3">
      <c r="A33" s="29" t="str">
        <f>IF('2Capital Costs'!A34&lt;&gt;"", '2Capital Costs'!A34, "")</f>
        <v/>
      </c>
      <c r="B33" s="3" t="str">
        <f>IF('2Capital Costs'!B34&lt;&gt;"", '2Capital Costs'!B34, "")</f>
        <v/>
      </c>
      <c r="C33" s="46" t="str">
        <f>IF('2Capital Costs'!C34&lt;&gt;"", '2Capital Costs'!C34, "")</f>
        <v/>
      </c>
      <c r="D33" s="47" t="str">
        <f>IF('2Capital Costs'!D34&lt;&gt;"", '2Capital Costs'!D34, "")</f>
        <v/>
      </c>
      <c r="E33" s="27" t="str">
        <f>IF($A33&lt;&gt;"", (IF('2Replacement Costs - Entry'!Y34="Y",((($B33*$D33)*((1+$B$5)^E$7))*(1/((1+$F$5)^E$7))),0)), "")</f>
        <v/>
      </c>
      <c r="F33" s="27" t="str">
        <f>IF($A33&lt;&gt;"", (IF('2Replacement Costs - Entry'!Z34="Y",((($B33*$D33)*((1+$B$5)^F$7))*(1/((1+$F$5)^F$7))),0)), "")</f>
        <v/>
      </c>
      <c r="G33" s="27" t="str">
        <f>IF($A33&lt;&gt;"", (IF('2Replacement Costs - Entry'!AA34="Y",((($B33*$D33)*((1+$B$5)^G$7))*(1/((1+$F$5)^G$7))),0)), "")</f>
        <v/>
      </c>
      <c r="H33" s="27" t="str">
        <f>IF($A33&lt;&gt;"", (IF('2Replacement Costs - Entry'!AB34="Y",((($B33*$D33)*((1+$B$5)^H$7))*(1/((1+$F$5)^H$7))),0)), "")</f>
        <v/>
      </c>
      <c r="I33" s="27" t="str">
        <f>IF($A33&lt;&gt;"", (IF('2Replacement Costs - Entry'!AC34="Y",((($B33*$D33)*((1+$B$5)^I$7))*(1/((1+$F$5)^I$7))),0)), "")</f>
        <v/>
      </c>
    </row>
    <row r="34" spans="1:9" x14ac:dyDescent="0.3">
      <c r="A34" s="29" t="str">
        <f>IF('2Capital Costs'!A35&lt;&gt;"", '2Capital Costs'!A35, "")</f>
        <v/>
      </c>
      <c r="B34" s="3" t="str">
        <f>IF('2Capital Costs'!B35&lt;&gt;"", '2Capital Costs'!B35, "")</f>
        <v/>
      </c>
      <c r="C34" s="46" t="str">
        <f>IF('2Capital Costs'!C35&lt;&gt;"", '2Capital Costs'!C35, "")</f>
        <v/>
      </c>
      <c r="D34" s="47" t="str">
        <f>IF('2Capital Costs'!D35&lt;&gt;"", '2Capital Costs'!D35, "")</f>
        <v/>
      </c>
      <c r="E34" s="27" t="str">
        <f>IF($A34&lt;&gt;"", (IF('2Replacement Costs - Entry'!Y35="Y",((($B34*$D34)*((1+$B$5)^E$7))*(1/((1+$F$5)^E$7))),0)), "")</f>
        <v/>
      </c>
      <c r="F34" s="27" t="str">
        <f>IF($A34&lt;&gt;"", (IF('2Replacement Costs - Entry'!Z35="Y",((($B34*$D34)*((1+$B$5)^F$7))*(1/((1+$F$5)^F$7))),0)), "")</f>
        <v/>
      </c>
      <c r="G34" s="27" t="str">
        <f>IF($A34&lt;&gt;"", (IF('2Replacement Costs - Entry'!AA35="Y",((($B34*$D34)*((1+$B$5)^G$7))*(1/((1+$F$5)^G$7))),0)), "")</f>
        <v/>
      </c>
      <c r="H34" s="27" t="str">
        <f>IF($A34&lt;&gt;"", (IF('2Replacement Costs - Entry'!AB35="Y",((($B34*$D34)*((1+$B$5)^H$7))*(1/((1+$F$5)^H$7))),0)), "")</f>
        <v/>
      </c>
      <c r="I34" s="27" t="str">
        <f>IF($A34&lt;&gt;"", (IF('2Replacement Costs - Entry'!AC35="Y",((($B34*$D34)*((1+$B$5)^I$7))*(1/((1+$F$5)^I$7))),0)), "")</f>
        <v/>
      </c>
    </row>
    <row r="35" spans="1:9" x14ac:dyDescent="0.3">
      <c r="A35" s="29" t="str">
        <f>IF('2Capital Costs'!A36&lt;&gt;"", '2Capital Costs'!A36, "")</f>
        <v/>
      </c>
      <c r="B35" s="3" t="str">
        <f>IF('2Capital Costs'!B36&lt;&gt;"", '2Capital Costs'!B36, "")</f>
        <v/>
      </c>
      <c r="C35" s="46" t="str">
        <f>IF('2Capital Costs'!C36&lt;&gt;"", '2Capital Costs'!C36, "")</f>
        <v/>
      </c>
      <c r="D35" s="47" t="str">
        <f>IF('2Capital Costs'!D36&lt;&gt;"", '2Capital Costs'!D36, "")</f>
        <v/>
      </c>
      <c r="E35" s="27" t="str">
        <f>IF($A35&lt;&gt;"", (IF('2Replacement Costs - Entry'!Y36="Y",((($B35*$D35)*((1+$B$5)^E$7))*(1/((1+$F$5)^E$7))),0)), "")</f>
        <v/>
      </c>
      <c r="F35" s="27" t="str">
        <f>IF($A35&lt;&gt;"", (IF('2Replacement Costs - Entry'!Z36="Y",((($B35*$D35)*((1+$B$5)^F$7))*(1/((1+$F$5)^F$7))),0)), "")</f>
        <v/>
      </c>
      <c r="G35" s="27" t="str">
        <f>IF($A35&lt;&gt;"", (IF('2Replacement Costs - Entry'!AA36="Y",((($B35*$D35)*((1+$B$5)^G$7))*(1/((1+$F$5)^G$7))),0)), "")</f>
        <v/>
      </c>
      <c r="H35" s="27" t="str">
        <f>IF($A35&lt;&gt;"", (IF('2Replacement Costs - Entry'!AB36="Y",((($B35*$D35)*((1+$B$5)^H$7))*(1/((1+$F$5)^H$7))),0)), "")</f>
        <v/>
      </c>
      <c r="I35" s="27" t="str">
        <f>IF($A35&lt;&gt;"", (IF('2Replacement Costs - Entry'!AC36="Y",((($B35*$D35)*((1+$B$5)^I$7))*(1/((1+$F$5)^I$7))),0)), "")</f>
        <v/>
      </c>
    </row>
    <row r="36" spans="1:9" x14ac:dyDescent="0.3">
      <c r="A36" s="29" t="str">
        <f>IF('2Capital Costs'!A37&lt;&gt;"", '2Capital Costs'!A37, "")</f>
        <v/>
      </c>
      <c r="B36" s="3" t="str">
        <f>IF('2Capital Costs'!B37&lt;&gt;"", '2Capital Costs'!B37, "")</f>
        <v/>
      </c>
      <c r="C36" s="46" t="str">
        <f>IF('2Capital Costs'!C37&lt;&gt;"", '2Capital Costs'!C37, "")</f>
        <v/>
      </c>
      <c r="D36" s="47" t="str">
        <f>IF('2Capital Costs'!D37&lt;&gt;"", '2Capital Costs'!D37, "")</f>
        <v/>
      </c>
      <c r="E36" s="27" t="str">
        <f>IF($A36&lt;&gt;"", (IF('2Replacement Costs - Entry'!Y37="Y",((($B36*$D36)*((1+$B$5)^E$7))*(1/((1+$F$5)^E$7))),0)), "")</f>
        <v/>
      </c>
      <c r="F36" s="27" t="str">
        <f>IF($A36&lt;&gt;"", (IF('2Replacement Costs - Entry'!Z37="Y",((($B36*$D36)*((1+$B$5)^F$7))*(1/((1+$F$5)^F$7))),0)), "")</f>
        <v/>
      </c>
      <c r="G36" s="27" t="str">
        <f>IF($A36&lt;&gt;"", (IF('2Replacement Costs - Entry'!AA37="Y",((($B36*$D36)*((1+$B$5)^G$7))*(1/((1+$F$5)^G$7))),0)), "")</f>
        <v/>
      </c>
      <c r="H36" s="27" t="str">
        <f>IF($A36&lt;&gt;"", (IF('2Replacement Costs - Entry'!AB37="Y",((($B36*$D36)*((1+$B$5)^H$7))*(1/((1+$F$5)^H$7))),0)), "")</f>
        <v/>
      </c>
      <c r="I36" s="27" t="str">
        <f>IF($A36&lt;&gt;"", (IF('2Replacement Costs - Entry'!AC37="Y",((($B36*$D36)*((1+$B$5)^I$7))*(1/((1+$F$5)^I$7))),0)), "")</f>
        <v/>
      </c>
    </row>
    <row r="37" spans="1:9" x14ac:dyDescent="0.3">
      <c r="A37" s="23"/>
      <c r="B37" s="23"/>
      <c r="C37" s="23"/>
      <c r="D37" s="36" t="s">
        <v>51</v>
      </c>
      <c r="E37" s="28">
        <f>SUM(E8:E36)</f>
        <v>0</v>
      </c>
      <c r="F37" s="28">
        <f>SUM(F8:F36)</f>
        <v>0</v>
      </c>
      <c r="G37" s="28">
        <f>SUM(G8:G36)</f>
        <v>0</v>
      </c>
      <c r="H37" s="28">
        <f>SUM(H8:H36)</f>
        <v>0</v>
      </c>
      <c r="I37" s="28">
        <f>SUM(I8:I36)</f>
        <v>0</v>
      </c>
    </row>
    <row r="38" spans="1:9" x14ac:dyDescent="0.3">
      <c r="H38" s="2" t="s">
        <v>45</v>
      </c>
      <c r="I38" s="28">
        <f>'2Replace Costs - Results 1-5'!E37+'2Replace Costs - Results 1-5'!F37+'2Replace Costs - Results 1-5'!G37+'2Replace Costs - Results 1-5'!H37+'2Replace Costs - Results 1-5'!I37+'2Replace Costs-Results 6-10'!E37+'2Replace Costs-Results 6-10'!F37+'2Replace Costs-Results 6-10'!G37+'2Replace Costs-Results 6-10'!H37+'2Replace Costs-Results 6-10'!I37+'2Replace Costs-Results 11-15'!E37+'2Replace Costs-Results 11-15'!F37+'2Replace Costs-Results 11-15'!G37+'2Replace Costs-Results 11-15'!H37+'2Replace Costs-Results 11-15'!I37+'2Replace Costs-Results 16-20'!E37+'2Replace Costs-Results 16-20'!F37+'2Replace Costs-Results 16-20'!G37+'2Replace Costs-Results 16-20'!H37+'2Replace Costs-Results 16-20'!I37</f>
        <v>0</v>
      </c>
    </row>
    <row r="41" spans="1:9" x14ac:dyDescent="0.3">
      <c r="A41" s="6"/>
      <c r="B41" s="21"/>
    </row>
  </sheetData>
  <mergeCells count="5">
    <mergeCell ref="A1:I1"/>
    <mergeCell ref="A2:I2"/>
    <mergeCell ref="A3:I3"/>
    <mergeCell ref="E6:I6"/>
    <mergeCell ref="A4:I4"/>
  </mergeCells>
  <pageMargins left="0.7" right="0.7" top="0.75" bottom="0.75" header="0.3" footer="0.3"/>
  <pageSetup scale="76" fitToWidth="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9" sqref="A9:D12"/>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153</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'2Capital Costs'!B6</f>
        <v>0</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tr">
        <f>'Yearly O&amp;M Costs 11-20'!A5</f>
        <v>Current Inflation Rate Based on Municipal Cost Index:</v>
      </c>
      <c r="B6" s="75">
        <f>'Yearly O&amp;M Costs 1-10'!B6</f>
        <v>8.650519031142606E-4</v>
      </c>
      <c r="C6" s="82"/>
      <c r="D6" s="82"/>
      <c r="E6" s="87"/>
      <c r="G6" s="87"/>
      <c r="H6" s="87"/>
      <c r="I6" s="87"/>
      <c r="J6" s="87"/>
      <c r="K6" s="87"/>
      <c r="L6" s="87"/>
      <c r="M6" s="87" t="s">
        <v>43</v>
      </c>
      <c r="N6" s="91">
        <f>'Replace Costs-Results 16-20'!F5</f>
        <v>4.8750000000000002E-2</v>
      </c>
    </row>
    <row r="7" spans="1:14" x14ac:dyDescent="0.3">
      <c r="A7" s="74"/>
      <c r="B7" s="75"/>
      <c r="C7" s="82"/>
      <c r="D7" s="82"/>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52"/>
      <c r="B9" s="124"/>
      <c r="C9" s="128"/>
      <c r="D9" s="137"/>
      <c r="E9" s="34" t="str">
        <f t="shared" ref="E9:N24"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52"/>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52"/>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52"/>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136"/>
      <c r="B20" s="124"/>
      <c r="C20" s="128"/>
      <c r="D20" s="138"/>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136"/>
      <c r="B21" s="124"/>
      <c r="C21" s="128"/>
      <c r="D21" s="138"/>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136"/>
      <c r="B22" s="124"/>
      <c r="C22" s="128"/>
      <c r="D22" s="138"/>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136"/>
      <c r="B23" s="124"/>
      <c r="C23" s="128"/>
      <c r="D23" s="138"/>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136"/>
      <c r="B24" s="124"/>
      <c r="C24" s="128"/>
      <c r="D24" s="138"/>
      <c r="E24" s="34" t="str">
        <f t="shared" si="0"/>
        <v/>
      </c>
      <c r="F24" s="34" t="str">
        <f t="shared" si="0"/>
        <v/>
      </c>
      <c r="G24" s="34" t="str">
        <f t="shared" si="0"/>
        <v/>
      </c>
      <c r="H24" s="34" t="str">
        <f t="shared" si="0"/>
        <v/>
      </c>
      <c r="I24" s="34" t="str">
        <f t="shared" si="0"/>
        <v/>
      </c>
      <c r="J24" s="34" t="str">
        <f t="shared" si="0"/>
        <v/>
      </c>
      <c r="K24" s="34" t="str">
        <f t="shared" si="0"/>
        <v/>
      </c>
      <c r="L24" s="34" t="str">
        <f t="shared" si="0"/>
        <v/>
      </c>
      <c r="M24" s="34" t="str">
        <f t="shared" si="0"/>
        <v/>
      </c>
      <c r="N24" s="35" t="str">
        <f t="shared" si="0"/>
        <v/>
      </c>
    </row>
    <row r="25" spans="1:14" x14ac:dyDescent="0.3">
      <c r="A25" s="136"/>
      <c r="B25" s="124"/>
      <c r="C25" s="128"/>
      <c r="D25" s="138"/>
      <c r="E25" s="34" t="str">
        <f t="shared" ref="E25:N31" si="1">IF($A25&lt;&gt;"", (($B25*$D25)*((1+$B$6)^E$8)*(1/((1+$N$6)^E$8))), "")</f>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1:N1"/>
    <mergeCell ref="A2:N2"/>
    <mergeCell ref="A3:N3"/>
    <mergeCell ref="A4:N4"/>
    <mergeCell ref="A5:N5"/>
  </mergeCells>
  <printOptions horizontalCentered="1"/>
  <pageMargins left="0.5" right="0.5" top="0.5" bottom="0.5" header="0.3" footer="0.3"/>
  <pageSetup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8" sqref="A8"/>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3" width="9.6640625" style="1" customWidth="1"/>
    <col min="14" max="14" width="12.6640625" style="1" customWidth="1"/>
    <col min="15" max="16384" width="9.109375" style="1"/>
  </cols>
  <sheetData>
    <row r="1" spans="1:14" x14ac:dyDescent="0.3">
      <c r="A1" s="154" t="s">
        <v>154</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'2Capital Costs'!B6</f>
        <v>0</v>
      </c>
      <c r="B4" s="165"/>
      <c r="C4" s="165"/>
      <c r="D4" s="165"/>
      <c r="E4" s="165"/>
      <c r="F4" s="165"/>
      <c r="G4" s="165"/>
      <c r="H4" s="165"/>
      <c r="I4" s="165"/>
      <c r="J4" s="165"/>
      <c r="K4" s="165"/>
      <c r="L4" s="165"/>
      <c r="M4" s="165"/>
      <c r="N4" s="166"/>
    </row>
    <row r="5" spans="1:14" x14ac:dyDescent="0.3">
      <c r="A5" s="74" t="str">
        <f>'Yearly O&amp;M Costs 1-10'!A6</f>
        <v>Current Inflation Rate Based on Municipal Cost Index:</v>
      </c>
      <c r="B5" s="75">
        <f>'Yearly O&amp;M Costs 1-10'!B6</f>
        <v>8.650519031142606E-4</v>
      </c>
      <c r="C5" s="82"/>
      <c r="D5" s="82"/>
      <c r="E5" s="87"/>
      <c r="G5" s="87"/>
      <c r="H5" s="87"/>
      <c r="I5" s="87"/>
      <c r="J5" s="87"/>
      <c r="K5" s="87"/>
      <c r="L5" s="87"/>
      <c r="M5" s="87" t="s">
        <v>43</v>
      </c>
      <c r="N5" s="91">
        <f>'Replace Costs-Results 16-20'!F5</f>
        <v>4.8750000000000002E-2</v>
      </c>
    </row>
    <row r="6" spans="1:14" x14ac:dyDescent="0.3">
      <c r="A6" s="74"/>
      <c r="B6" s="75"/>
      <c r="C6" s="82"/>
      <c r="D6" s="82"/>
      <c r="E6" s="171" t="s">
        <v>53</v>
      </c>
      <c r="F6" s="167"/>
      <c r="G6" s="167"/>
      <c r="H6" s="167"/>
      <c r="I6" s="167"/>
      <c r="J6" s="167"/>
      <c r="K6" s="167"/>
      <c r="L6" s="167"/>
      <c r="M6" s="167"/>
      <c r="N6" s="168"/>
    </row>
    <row r="7" spans="1:14" x14ac:dyDescent="0.3">
      <c r="A7" s="12" t="s">
        <v>4</v>
      </c>
      <c r="B7" s="12" t="s">
        <v>0</v>
      </c>
      <c r="C7" s="12" t="s">
        <v>5</v>
      </c>
      <c r="D7" s="12" t="s">
        <v>1</v>
      </c>
      <c r="E7" s="39">
        <v>11</v>
      </c>
      <c r="F7" s="39">
        <v>12</v>
      </c>
      <c r="G7" s="39">
        <v>13</v>
      </c>
      <c r="H7" s="39">
        <v>14</v>
      </c>
      <c r="I7" s="39">
        <v>15</v>
      </c>
      <c r="J7" s="39">
        <v>16</v>
      </c>
      <c r="K7" s="39">
        <v>17</v>
      </c>
      <c r="L7" s="39">
        <v>18</v>
      </c>
      <c r="M7" s="39">
        <v>19</v>
      </c>
      <c r="N7" s="39">
        <v>20</v>
      </c>
    </row>
    <row r="8" spans="1:14" x14ac:dyDescent="0.3">
      <c r="A8" s="88" t="str">
        <f>IF('2Yearly O&amp;M Costs 1-10'!A9&lt;&gt;"", '2Yearly O&amp;M Costs 1-10'!A9, "")</f>
        <v/>
      </c>
      <c r="B8" s="88" t="str">
        <f>IF('2Yearly O&amp;M Costs 1-10'!B9&lt;&gt;"", '2Yearly O&amp;M Costs 1-10'!B9, "")</f>
        <v/>
      </c>
      <c r="C8" s="88" t="str">
        <f>IF('2Yearly O&amp;M Costs 1-10'!C9&lt;&gt;"", '2Yearly O&amp;M Costs 1-10'!C9, "")</f>
        <v/>
      </c>
      <c r="D8" s="97" t="str">
        <f>IF('2Yearly O&amp;M Costs 1-10'!D9&lt;&gt;"", '2Yearly O&amp;M Costs 1-10'!D9, "")</f>
        <v/>
      </c>
      <c r="E8" s="34" t="str">
        <f t="shared" ref="E8:N23" si="0">IF($A8&lt;&gt;"", (($B8*$D8)*((1+$B$5)^E$7)*(1/((1+$N$5)^E$7))), "")</f>
        <v/>
      </c>
      <c r="F8" s="34" t="str">
        <f t="shared" si="0"/>
        <v/>
      </c>
      <c r="G8" s="34" t="str">
        <f t="shared" si="0"/>
        <v/>
      </c>
      <c r="H8" s="34" t="str">
        <f t="shared" si="0"/>
        <v/>
      </c>
      <c r="I8" s="34" t="str">
        <f t="shared" si="0"/>
        <v/>
      </c>
      <c r="J8" s="34" t="str">
        <f t="shared" si="0"/>
        <v/>
      </c>
      <c r="K8" s="34" t="str">
        <f t="shared" si="0"/>
        <v/>
      </c>
      <c r="L8" s="34" t="str">
        <f t="shared" si="0"/>
        <v/>
      </c>
      <c r="M8" s="34" t="str">
        <f t="shared" si="0"/>
        <v/>
      </c>
      <c r="N8" s="35" t="str">
        <f t="shared" si="0"/>
        <v/>
      </c>
    </row>
    <row r="9" spans="1:14" x14ac:dyDescent="0.3">
      <c r="A9" s="88" t="str">
        <f>IF('2Yearly O&amp;M Costs 1-10'!A10&lt;&gt;"", '2Yearly O&amp;M Costs 1-10'!A10, "")</f>
        <v/>
      </c>
      <c r="B9" s="88" t="str">
        <f>IF('2Yearly O&amp;M Costs 1-10'!B10&lt;&gt;"", '2Yearly O&amp;M Costs 1-10'!B10, "")</f>
        <v/>
      </c>
      <c r="C9" s="88" t="str">
        <f>IF('2Yearly O&amp;M Costs 1-10'!C10&lt;&gt;"", '2Yearly O&amp;M Costs 1-10'!C10, "")</f>
        <v/>
      </c>
      <c r="D9" s="97" t="str">
        <f>IF('2Yearly O&amp;M Costs 1-10'!D10&lt;&gt;"", '2Yearly O&amp;M Costs 1-10'!D10, "")</f>
        <v/>
      </c>
      <c r="E9" s="34" t="str">
        <f t="shared" si="0"/>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88" t="str">
        <f>IF('2Yearly O&amp;M Costs 1-10'!A11&lt;&gt;"", '2Yearly O&amp;M Costs 1-10'!A11, "")</f>
        <v/>
      </c>
      <c r="B10" s="88" t="str">
        <f>IF('2Yearly O&amp;M Costs 1-10'!B11&lt;&gt;"", '2Yearly O&amp;M Costs 1-10'!B11, "")</f>
        <v/>
      </c>
      <c r="C10" s="88" t="str">
        <f>IF('2Yearly O&amp;M Costs 1-10'!C11&lt;&gt;"", '2Yearly O&amp;M Costs 1-10'!C11, "")</f>
        <v/>
      </c>
      <c r="D10" s="97" t="str">
        <f>IF('2Yearly O&amp;M Costs 1-10'!D11&lt;&gt;"", '2Yearly O&amp;M Costs 1-10'!D11, "")</f>
        <v/>
      </c>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88" t="str">
        <f>IF('2Yearly O&amp;M Costs 1-10'!A12&lt;&gt;"", '2Yearly O&amp;M Costs 1-10'!A12, "")</f>
        <v/>
      </c>
      <c r="B11" s="88" t="str">
        <f>IF('2Yearly O&amp;M Costs 1-10'!B12&lt;&gt;"", '2Yearly O&amp;M Costs 1-10'!B12, "")</f>
        <v/>
      </c>
      <c r="C11" s="88" t="str">
        <f>IF('2Yearly O&amp;M Costs 1-10'!C12&lt;&gt;"", '2Yearly O&amp;M Costs 1-10'!C12, "")</f>
        <v/>
      </c>
      <c r="D11" s="97" t="str">
        <f>IF('2Yearly O&amp;M Costs 1-10'!D12&lt;&gt;"", '2Yearly O&amp;M Costs 1-10'!D12, "")</f>
        <v/>
      </c>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88" t="str">
        <f>IF('2Yearly O&amp;M Costs 1-10'!A13&lt;&gt;"", '2Yearly O&amp;M Costs 1-10'!A13, "")</f>
        <v/>
      </c>
      <c r="B12" s="88" t="str">
        <f>IF('2Yearly O&amp;M Costs 1-10'!B13&lt;&gt;"", '2Yearly O&amp;M Costs 1-10'!B13, "")</f>
        <v/>
      </c>
      <c r="C12" s="88" t="str">
        <f>IF('2Yearly O&amp;M Costs 1-10'!C13&lt;&gt;"", '2Yearly O&amp;M Costs 1-10'!C13, "")</f>
        <v/>
      </c>
      <c r="D12" s="97" t="str">
        <f>IF('2Yearly O&amp;M Costs 1-10'!D13&lt;&gt;"", '2Yearly O&amp;M Costs 1-10'!D13, "")</f>
        <v/>
      </c>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88" t="str">
        <f>IF('2Yearly O&amp;M Costs 1-10'!A14&lt;&gt;"", '2Yearly O&amp;M Costs 1-10'!A14, "")</f>
        <v/>
      </c>
      <c r="B13" s="88" t="str">
        <f>IF('2Yearly O&amp;M Costs 1-10'!B14&lt;&gt;"", '2Yearly O&amp;M Costs 1-10'!B14, "")</f>
        <v/>
      </c>
      <c r="C13" s="88" t="str">
        <f>IF('2Yearly O&amp;M Costs 1-10'!C14&lt;&gt;"", '2Yearly O&amp;M Costs 1-10'!C14, "")</f>
        <v/>
      </c>
      <c r="D13" s="97" t="str">
        <f>IF('2Yearly O&amp;M Costs 1-10'!D14&lt;&gt;"", '2Yearly O&amp;M Costs 1-10'!D14, "")</f>
        <v/>
      </c>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88" t="str">
        <f>IF('2Yearly O&amp;M Costs 1-10'!A15&lt;&gt;"", '2Yearly O&amp;M Costs 1-10'!A15, "")</f>
        <v/>
      </c>
      <c r="B14" s="88" t="str">
        <f>IF('2Yearly O&amp;M Costs 1-10'!B15&lt;&gt;"", '2Yearly O&amp;M Costs 1-10'!B15, "")</f>
        <v/>
      </c>
      <c r="C14" s="88" t="str">
        <f>IF('2Yearly O&amp;M Costs 1-10'!C15&lt;&gt;"", '2Yearly O&amp;M Costs 1-10'!C15, "")</f>
        <v/>
      </c>
      <c r="D14" s="97" t="str">
        <f>IF('2Yearly O&amp;M Costs 1-10'!D15&lt;&gt;"", '2Yearly O&amp;M Costs 1-10'!D15, "")</f>
        <v/>
      </c>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88" t="str">
        <f>IF('2Yearly O&amp;M Costs 1-10'!A16&lt;&gt;"", '2Yearly O&amp;M Costs 1-10'!A16, "")</f>
        <v/>
      </c>
      <c r="B15" s="88" t="str">
        <f>IF('2Yearly O&amp;M Costs 1-10'!B16&lt;&gt;"", '2Yearly O&amp;M Costs 1-10'!B16, "")</f>
        <v/>
      </c>
      <c r="C15" s="88" t="str">
        <f>IF('2Yearly O&amp;M Costs 1-10'!C16&lt;&gt;"", '2Yearly O&amp;M Costs 1-10'!C16, "")</f>
        <v/>
      </c>
      <c r="D15" s="97" t="str">
        <f>IF('2Yearly O&amp;M Costs 1-10'!D16&lt;&gt;"", '2Yearly O&amp;M Costs 1-10'!D16, "")</f>
        <v/>
      </c>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88" t="str">
        <f>IF('2Yearly O&amp;M Costs 1-10'!A17&lt;&gt;"", '2Yearly O&amp;M Costs 1-10'!A17, "")</f>
        <v/>
      </c>
      <c r="B16" s="88" t="str">
        <f>IF('2Yearly O&amp;M Costs 1-10'!B17&lt;&gt;"", '2Yearly O&amp;M Costs 1-10'!B17, "")</f>
        <v/>
      </c>
      <c r="C16" s="88" t="str">
        <f>IF('2Yearly O&amp;M Costs 1-10'!C17&lt;&gt;"", '2Yearly O&amp;M Costs 1-10'!C17, "")</f>
        <v/>
      </c>
      <c r="D16" s="97" t="str">
        <f>IF('2Yearly O&amp;M Costs 1-10'!D17&lt;&gt;"", '2Yearly O&amp;M Costs 1-10'!D17, "")</f>
        <v/>
      </c>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88" t="str">
        <f>IF('2Yearly O&amp;M Costs 1-10'!A18&lt;&gt;"", '2Yearly O&amp;M Costs 1-10'!A18, "")</f>
        <v/>
      </c>
      <c r="B17" s="88" t="str">
        <f>IF('2Yearly O&amp;M Costs 1-10'!B18&lt;&gt;"", '2Yearly O&amp;M Costs 1-10'!B18, "")</f>
        <v/>
      </c>
      <c r="C17" s="88" t="str">
        <f>IF('2Yearly O&amp;M Costs 1-10'!C18&lt;&gt;"", '2Yearly O&amp;M Costs 1-10'!C18, "")</f>
        <v/>
      </c>
      <c r="D17" s="97" t="str">
        <f>IF('2Yearly O&amp;M Costs 1-10'!D18&lt;&gt;"", '2Yearly O&amp;M Costs 1-10'!D18, "")</f>
        <v/>
      </c>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88" t="str">
        <f>IF('2Yearly O&amp;M Costs 1-10'!A19&lt;&gt;"", '2Yearly O&amp;M Costs 1-10'!A19, "")</f>
        <v/>
      </c>
      <c r="B18" s="88" t="str">
        <f>IF('2Yearly O&amp;M Costs 1-10'!B19&lt;&gt;"", '2Yearly O&amp;M Costs 1-10'!B19, "")</f>
        <v/>
      </c>
      <c r="C18" s="88" t="str">
        <f>IF('2Yearly O&amp;M Costs 1-10'!C19&lt;&gt;"", '2Yearly O&amp;M Costs 1-10'!C19, "")</f>
        <v/>
      </c>
      <c r="D18" s="97" t="str">
        <f>IF('2Yearly O&amp;M Costs 1-10'!D19&lt;&gt;"", '2Yearly O&amp;M Costs 1-10'!D19, "")</f>
        <v/>
      </c>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88" t="str">
        <f>IF('2Yearly O&amp;M Costs 1-10'!A20&lt;&gt;"", '2Yearly O&amp;M Costs 1-10'!A20, "")</f>
        <v/>
      </c>
      <c r="B19" s="88" t="str">
        <f>IF('2Yearly O&amp;M Costs 1-10'!B20&lt;&gt;"", '2Yearly O&amp;M Costs 1-10'!B20, "")</f>
        <v/>
      </c>
      <c r="C19" s="88" t="str">
        <f>IF('2Yearly O&amp;M Costs 1-10'!C20&lt;&gt;"", '2Yearly O&amp;M Costs 1-10'!C20, "")</f>
        <v/>
      </c>
      <c r="D19" s="97" t="str">
        <f>IF('2Yearly O&amp;M Costs 1-10'!D20&lt;&gt;"", '2Yearly O&amp;M Costs 1-10'!D20, "")</f>
        <v/>
      </c>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88" t="str">
        <f>IF('2Yearly O&amp;M Costs 1-10'!A21&lt;&gt;"", '2Yearly O&amp;M Costs 1-10'!A21, "")</f>
        <v/>
      </c>
      <c r="B20" s="88" t="str">
        <f>IF('2Yearly O&amp;M Costs 1-10'!B21&lt;&gt;"", '2Yearly O&amp;M Costs 1-10'!B21, "")</f>
        <v/>
      </c>
      <c r="C20" s="88" t="str">
        <f>IF('2Yearly O&amp;M Costs 1-10'!C21&lt;&gt;"", '2Yearly O&amp;M Costs 1-10'!C21, "")</f>
        <v/>
      </c>
      <c r="D20" s="97" t="str">
        <f>IF('2Yearly O&amp;M Costs 1-10'!D21&lt;&gt;"", '2Yearly O&amp;M Costs 1-10'!D21, "")</f>
        <v/>
      </c>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88" t="str">
        <f>IF('2Yearly O&amp;M Costs 1-10'!A22&lt;&gt;"", '2Yearly O&amp;M Costs 1-10'!A22, "")</f>
        <v/>
      </c>
      <c r="B21" s="88" t="str">
        <f>IF('2Yearly O&amp;M Costs 1-10'!B22&lt;&gt;"", '2Yearly O&amp;M Costs 1-10'!B22, "")</f>
        <v/>
      </c>
      <c r="C21" s="88" t="str">
        <f>IF('2Yearly O&amp;M Costs 1-10'!C22&lt;&gt;"", '2Yearly O&amp;M Costs 1-10'!C22, "")</f>
        <v/>
      </c>
      <c r="D21" s="97" t="str">
        <f>IF('2Yearly O&amp;M Costs 1-10'!D22&lt;&gt;"", '2Yearly O&amp;M Costs 1-10'!D22, "")</f>
        <v/>
      </c>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88" t="str">
        <f>IF('2Yearly O&amp;M Costs 1-10'!A23&lt;&gt;"", '2Yearly O&amp;M Costs 1-10'!A23, "")</f>
        <v/>
      </c>
      <c r="B22" s="88" t="str">
        <f>IF('2Yearly O&amp;M Costs 1-10'!B23&lt;&gt;"", '2Yearly O&amp;M Costs 1-10'!B23, "")</f>
        <v/>
      </c>
      <c r="C22" s="88" t="str">
        <f>IF('2Yearly O&amp;M Costs 1-10'!C23&lt;&gt;"", '2Yearly O&amp;M Costs 1-10'!C23, "")</f>
        <v/>
      </c>
      <c r="D22" s="97" t="str">
        <f>IF('2Yearly O&amp;M Costs 1-10'!D23&lt;&gt;"", '2Yearly O&amp;M Costs 1-10'!D23, "")</f>
        <v/>
      </c>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88" t="str">
        <f>IF('2Yearly O&amp;M Costs 1-10'!A24&lt;&gt;"", '2Yearly O&amp;M Costs 1-10'!A24, "")</f>
        <v/>
      </c>
      <c r="B23" s="88" t="str">
        <f>IF('2Yearly O&amp;M Costs 1-10'!B24&lt;&gt;"", '2Yearly O&amp;M Costs 1-10'!B24, "")</f>
        <v/>
      </c>
      <c r="C23" s="88" t="str">
        <f>IF('2Yearly O&amp;M Costs 1-10'!C24&lt;&gt;"", '2Yearly O&amp;M Costs 1-10'!C24, "")</f>
        <v/>
      </c>
      <c r="D23" s="97" t="str">
        <f>IF('2Yearly O&amp;M Costs 1-10'!D24&lt;&gt;"", '2Yearly O&amp;M Costs 1-10'!D24, "")</f>
        <v/>
      </c>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88" t="str">
        <f>IF('2Yearly O&amp;M Costs 1-10'!A25&lt;&gt;"", '2Yearly O&amp;M Costs 1-10'!A25, "")</f>
        <v/>
      </c>
      <c r="B24" s="88" t="str">
        <f>IF('2Yearly O&amp;M Costs 1-10'!B25&lt;&gt;"", '2Yearly O&amp;M Costs 1-10'!B25, "")</f>
        <v/>
      </c>
      <c r="C24" s="88" t="str">
        <f>IF('2Yearly O&amp;M Costs 1-10'!C25&lt;&gt;"", '2Yearly O&amp;M Costs 1-10'!C25, "")</f>
        <v/>
      </c>
      <c r="D24" s="97" t="str">
        <f>IF('2Yearly O&amp;M Costs 1-10'!D25&lt;&gt;"", '2Yearly O&amp;M Costs 1-10'!D25, "")</f>
        <v/>
      </c>
      <c r="E24" s="34" t="str">
        <f t="shared" ref="E24:N30" si="1">IF($A24&lt;&gt;"", (($B24*$D24)*((1+$B$5)^E$7)*(1/((1+$N$5)^E$7))), "")</f>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88" t="str">
        <f>IF('2Yearly O&amp;M Costs 1-10'!A26&lt;&gt;"", '2Yearly O&amp;M Costs 1-10'!A26, "")</f>
        <v/>
      </c>
      <c r="B25" s="88" t="str">
        <f>IF('2Yearly O&amp;M Costs 1-10'!B26&lt;&gt;"", '2Yearly O&amp;M Costs 1-10'!B26, "")</f>
        <v/>
      </c>
      <c r="C25" s="88" t="str">
        <f>IF('2Yearly O&amp;M Costs 1-10'!C26&lt;&gt;"", '2Yearly O&amp;M Costs 1-10'!C26, "")</f>
        <v/>
      </c>
      <c r="D25" s="97" t="str">
        <f>IF('2Yearly O&amp;M Costs 1-10'!D26&lt;&gt;"", '2Yearly O&amp;M Costs 1-10'!D26, "")</f>
        <v/>
      </c>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88" t="str">
        <f>IF('2Yearly O&amp;M Costs 1-10'!A27&lt;&gt;"", '2Yearly O&amp;M Costs 1-10'!A27, "")</f>
        <v/>
      </c>
      <c r="B26" s="88" t="str">
        <f>IF('2Yearly O&amp;M Costs 1-10'!B27&lt;&gt;"", '2Yearly O&amp;M Costs 1-10'!B27, "")</f>
        <v/>
      </c>
      <c r="C26" s="88" t="str">
        <f>IF('2Yearly O&amp;M Costs 1-10'!C27&lt;&gt;"", '2Yearly O&amp;M Costs 1-10'!C27, "")</f>
        <v/>
      </c>
      <c r="D26" s="97" t="str">
        <f>IF('2Yearly O&amp;M Costs 1-10'!D27&lt;&gt;"", '2Yearly O&amp;M Costs 1-10'!D27, "")</f>
        <v/>
      </c>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88" t="str">
        <f>IF('2Yearly O&amp;M Costs 1-10'!A28&lt;&gt;"", '2Yearly O&amp;M Costs 1-10'!A28, "")</f>
        <v/>
      </c>
      <c r="B27" s="88" t="str">
        <f>IF('2Yearly O&amp;M Costs 1-10'!B28&lt;&gt;"", '2Yearly O&amp;M Costs 1-10'!B28, "")</f>
        <v/>
      </c>
      <c r="C27" s="88" t="str">
        <f>IF('2Yearly O&amp;M Costs 1-10'!C28&lt;&gt;"", '2Yearly O&amp;M Costs 1-10'!C28, "")</f>
        <v/>
      </c>
      <c r="D27" s="97" t="str">
        <f>IF('2Yearly O&amp;M Costs 1-10'!D28&lt;&gt;"", '2Yearly O&amp;M Costs 1-10'!D28, "")</f>
        <v/>
      </c>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88" t="str">
        <f>IF('2Yearly O&amp;M Costs 1-10'!A29&lt;&gt;"", '2Yearly O&amp;M Costs 1-10'!A29, "")</f>
        <v/>
      </c>
      <c r="B28" s="88" t="str">
        <f>IF('2Yearly O&amp;M Costs 1-10'!B29&lt;&gt;"", '2Yearly O&amp;M Costs 1-10'!B29, "")</f>
        <v/>
      </c>
      <c r="C28" s="88" t="str">
        <f>IF('2Yearly O&amp;M Costs 1-10'!C29&lt;&gt;"", '2Yearly O&amp;M Costs 1-10'!C29, "")</f>
        <v/>
      </c>
      <c r="D28" s="97" t="str">
        <f>IF('2Yearly O&amp;M Costs 1-10'!D29&lt;&gt;"", '2Yearly O&amp;M Costs 1-10'!D29, "")</f>
        <v/>
      </c>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88" t="str">
        <f>IF('2Yearly O&amp;M Costs 1-10'!A30&lt;&gt;"", '2Yearly O&amp;M Costs 1-10'!A30, "")</f>
        <v/>
      </c>
      <c r="B29" s="88" t="str">
        <f>IF('2Yearly O&amp;M Costs 1-10'!B30&lt;&gt;"", '2Yearly O&amp;M Costs 1-10'!B30, "")</f>
        <v/>
      </c>
      <c r="C29" s="88" t="str">
        <f>IF('2Yearly O&amp;M Costs 1-10'!C30&lt;&gt;"", '2Yearly O&amp;M Costs 1-10'!C30, "")</f>
        <v/>
      </c>
      <c r="D29" s="97" t="str">
        <f>IF('2Yearly O&amp;M Costs 1-10'!D30&lt;&gt;"", '2Yearly O&amp;M Costs 1-10'!D30, "")</f>
        <v/>
      </c>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88" t="str">
        <f>IF('2Yearly O&amp;M Costs 1-10'!A31&lt;&gt;"", '2Yearly O&amp;M Costs 1-10'!A31, "")</f>
        <v/>
      </c>
      <c r="B30" s="88" t="str">
        <f>IF('2Yearly O&amp;M Costs 1-10'!B31&lt;&gt;"", '2Yearly O&amp;M Costs 1-10'!B31, "")</f>
        <v/>
      </c>
      <c r="C30" s="88" t="str">
        <f>IF('2Yearly O&amp;M Costs 1-10'!C31&lt;&gt;"", '2Yearly O&amp;M Costs 1-10'!C31, "")</f>
        <v/>
      </c>
      <c r="D30" s="97" t="str">
        <f>IF('2Yearly O&amp;M Costs 1-10'!D31&lt;&gt;"", '2Yearly O&amp;M Costs 1-10'!D31, "")</f>
        <v/>
      </c>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9"/>
      <c r="B31" s="23"/>
      <c r="C31" s="23"/>
      <c r="D31" s="37" t="s">
        <v>55</v>
      </c>
      <c r="E31" s="28">
        <f>SUM(E8:E30)</f>
        <v>0</v>
      </c>
      <c r="F31" s="28">
        <f t="shared" ref="F31:N31" si="2">SUM(F8:F30)</f>
        <v>0</v>
      </c>
      <c r="G31" s="28">
        <f t="shared" si="2"/>
        <v>0</v>
      </c>
      <c r="H31" s="28">
        <f t="shared" si="2"/>
        <v>0</v>
      </c>
      <c r="I31" s="28">
        <f t="shared" si="2"/>
        <v>0</v>
      </c>
      <c r="J31" s="28">
        <f t="shared" si="2"/>
        <v>0</v>
      </c>
      <c r="K31" s="28">
        <f t="shared" si="2"/>
        <v>0</v>
      </c>
      <c r="L31" s="28">
        <f t="shared" si="2"/>
        <v>0</v>
      </c>
      <c r="M31" s="28">
        <f t="shared" si="2"/>
        <v>0</v>
      </c>
      <c r="N31" s="28">
        <f t="shared" si="2"/>
        <v>0</v>
      </c>
    </row>
    <row r="32" spans="1:14" x14ac:dyDescent="0.3">
      <c r="M32" s="2" t="s">
        <v>56</v>
      </c>
      <c r="N32" s="28">
        <f>'2Yearly O&amp;M Costs 1-10'!E32+'2Yearly O&amp;M Costs 1-10'!F32+'2Yearly O&amp;M Costs 1-10'!G32+'2Yearly O&amp;M Costs 1-10'!H32+'2Yearly O&amp;M Costs 1-10'!I32+'2Yearly O&amp;M Costs 1-10'!J32+'2Yearly O&amp;M Costs 1-10'!K32+'2Yearly O&amp;M Costs 1-10'!L32+'2Yearly O&amp;M Costs 1-10'!M32+'2Yearly O&amp;M Costs 1-10'!N32+'2Yearly O&amp;M Costs 11-20'!E31+'2Yearly O&amp;M Costs 11-20'!F31+'2Yearly O&amp;M Costs 11-20'!G31+'2Yearly O&amp;M Costs 11-20'!H31+'2Yearly O&amp;M Costs 11-20'!I31+'2Yearly O&amp;M Costs 11-20'!J31+'2Yearly O&amp;M Costs 11-20'!K31+'2Yearly O&amp;M Costs 11-20'!L31+'2Yearly O&amp;M Costs 11-20'!M31+'2Yearly O&amp;M Costs 11-20'!N31</f>
        <v>0</v>
      </c>
    </row>
    <row r="34" spans="1:2" hidden="1" x14ac:dyDescent="0.3">
      <c r="A34" s="6" t="s">
        <v>7</v>
      </c>
      <c r="B34" s="33">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pane xSplit="4" ySplit="8" topLeftCell="V9" activePane="bottomRight" state="frozen"/>
      <selection pane="topRight" activeCell="E1" sqref="E1"/>
      <selection pane="bottomLeft" activeCell="A8" sqref="A8"/>
      <selection pane="bottomRight" activeCell="A9" sqref="A9:AB9"/>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f>'2Capital Costs'!B6</f>
        <v>0</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85" t="s">
        <v>4</v>
      </c>
      <c r="B8" s="83" t="s">
        <v>0</v>
      </c>
      <c r="C8" s="83" t="s">
        <v>5</v>
      </c>
      <c r="D8" s="83" t="s">
        <v>1</v>
      </c>
      <c r="E8" s="54" t="s">
        <v>38</v>
      </c>
      <c r="F8" s="54" t="s">
        <v>39</v>
      </c>
      <c r="G8" s="54" t="s">
        <v>40</v>
      </c>
      <c r="H8" s="54" t="s">
        <v>41</v>
      </c>
      <c r="I8" s="83">
        <v>1</v>
      </c>
      <c r="J8" s="83">
        <v>2</v>
      </c>
      <c r="K8" s="83">
        <v>3</v>
      </c>
      <c r="L8" s="83">
        <v>4</v>
      </c>
      <c r="M8" s="83">
        <v>5</v>
      </c>
      <c r="N8" s="83">
        <v>6</v>
      </c>
      <c r="O8" s="83">
        <v>7</v>
      </c>
      <c r="P8" s="83">
        <v>8</v>
      </c>
      <c r="Q8" s="83">
        <v>9</v>
      </c>
      <c r="R8" s="83">
        <v>10</v>
      </c>
      <c r="S8" s="83">
        <v>11</v>
      </c>
      <c r="T8" s="83">
        <v>12</v>
      </c>
      <c r="U8" s="83">
        <v>13</v>
      </c>
      <c r="V8" s="83">
        <v>14</v>
      </c>
      <c r="W8" s="83">
        <v>15</v>
      </c>
      <c r="X8" s="83">
        <v>16</v>
      </c>
      <c r="Y8" s="83">
        <v>17</v>
      </c>
      <c r="Z8" s="83">
        <v>18</v>
      </c>
      <c r="AA8" s="83">
        <v>19</v>
      </c>
      <c r="AB8" s="84">
        <v>20</v>
      </c>
    </row>
    <row r="9" spans="1:28" x14ac:dyDescent="0.3">
      <c r="A9" s="131"/>
      <c r="B9" s="132"/>
      <c r="C9" s="131"/>
      <c r="D9" s="133"/>
      <c r="E9" s="134"/>
      <c r="F9" s="134"/>
      <c r="G9" s="134"/>
      <c r="H9" s="134"/>
      <c r="I9" s="129"/>
      <c r="J9" s="129"/>
      <c r="K9" s="129"/>
      <c r="L9" s="129"/>
      <c r="M9" s="129"/>
      <c r="N9" s="129"/>
      <c r="O9" s="129"/>
      <c r="P9" s="129"/>
      <c r="Q9" s="129"/>
      <c r="R9" s="129"/>
      <c r="S9" s="129"/>
      <c r="T9" s="129"/>
      <c r="U9" s="129"/>
      <c r="V9" s="129"/>
      <c r="W9" s="129"/>
      <c r="X9" s="129"/>
      <c r="Y9" s="129"/>
      <c r="Z9" s="129"/>
      <c r="AA9" s="129"/>
      <c r="AB9" s="130"/>
    </row>
    <row r="10" spans="1:28" x14ac:dyDescent="0.3">
      <c r="A10" s="131"/>
      <c r="B10" s="132"/>
      <c r="C10" s="131"/>
      <c r="D10" s="133"/>
      <c r="E10" s="134"/>
      <c r="F10" s="134"/>
      <c r="G10" s="134"/>
      <c r="H10" s="134"/>
      <c r="I10" s="129"/>
      <c r="J10" s="129"/>
      <c r="K10" s="129"/>
      <c r="L10" s="129"/>
      <c r="M10" s="129"/>
      <c r="N10" s="129"/>
      <c r="O10" s="129"/>
      <c r="P10" s="129"/>
      <c r="Q10" s="129"/>
      <c r="R10" s="129"/>
      <c r="S10" s="129"/>
      <c r="T10" s="129"/>
      <c r="U10" s="129"/>
      <c r="V10" s="129"/>
      <c r="W10" s="129"/>
      <c r="X10" s="129"/>
      <c r="Y10" s="129"/>
      <c r="Z10" s="129"/>
      <c r="AA10" s="129"/>
      <c r="AB10" s="130"/>
    </row>
    <row r="11" spans="1:28" x14ac:dyDescent="0.3">
      <c r="A11" s="131"/>
      <c r="B11" s="132"/>
      <c r="C11" s="131"/>
      <c r="D11" s="133"/>
      <c r="E11" s="134"/>
      <c r="F11" s="134"/>
      <c r="G11" s="134"/>
      <c r="H11" s="134"/>
      <c r="I11" s="129"/>
      <c r="J11" s="129"/>
      <c r="K11" s="129"/>
      <c r="L11" s="129"/>
      <c r="M11" s="129"/>
      <c r="N11" s="129"/>
      <c r="O11" s="129"/>
      <c r="P11" s="129"/>
      <c r="Q11" s="129"/>
      <c r="R11" s="129"/>
      <c r="S11" s="129"/>
      <c r="T11" s="129"/>
      <c r="U11" s="129"/>
      <c r="V11" s="129"/>
      <c r="W11" s="129"/>
      <c r="X11" s="129"/>
      <c r="Y11" s="129"/>
      <c r="Z11" s="129"/>
      <c r="AA11" s="129"/>
      <c r="AB11" s="130"/>
    </row>
    <row r="12" spans="1:28" x14ac:dyDescent="0.3">
      <c r="A12" s="131"/>
      <c r="B12" s="135"/>
      <c r="C12" s="131"/>
      <c r="D12" s="133"/>
      <c r="E12" s="134"/>
      <c r="F12" s="134"/>
      <c r="G12" s="134"/>
      <c r="H12" s="134"/>
      <c r="I12" s="129"/>
      <c r="J12" s="129"/>
      <c r="K12" s="129"/>
      <c r="L12" s="129"/>
      <c r="M12" s="129"/>
      <c r="N12" s="129"/>
      <c r="O12" s="129"/>
      <c r="P12" s="129"/>
      <c r="Q12" s="129"/>
      <c r="R12" s="129"/>
      <c r="S12" s="129"/>
      <c r="T12" s="129"/>
      <c r="U12" s="129"/>
      <c r="V12" s="129"/>
      <c r="W12" s="129"/>
      <c r="X12" s="129"/>
      <c r="Y12" s="129"/>
      <c r="Z12" s="129"/>
      <c r="AA12" s="129"/>
      <c r="AB12" s="130"/>
    </row>
    <row r="13" spans="1:28" x14ac:dyDescent="0.3">
      <c r="A13" s="131"/>
      <c r="B13" s="132"/>
      <c r="C13" s="131"/>
      <c r="D13" s="133"/>
      <c r="E13" s="134"/>
      <c r="F13" s="134"/>
      <c r="G13" s="134"/>
      <c r="H13" s="134"/>
      <c r="I13" s="129"/>
      <c r="J13" s="129"/>
      <c r="K13" s="129"/>
      <c r="L13" s="129"/>
      <c r="M13" s="129"/>
      <c r="N13" s="129"/>
      <c r="O13" s="129"/>
      <c r="P13" s="129"/>
      <c r="Q13" s="129"/>
      <c r="R13" s="129"/>
      <c r="S13" s="129"/>
      <c r="T13" s="129"/>
      <c r="U13" s="129"/>
      <c r="V13" s="129"/>
      <c r="W13" s="129"/>
      <c r="X13" s="129"/>
      <c r="Y13" s="129"/>
      <c r="Z13" s="129"/>
      <c r="AA13" s="129"/>
      <c r="AB13" s="130"/>
    </row>
    <row r="14" spans="1:28" x14ac:dyDescent="0.3">
      <c r="A14" s="131"/>
      <c r="B14" s="132"/>
      <c r="C14" s="131"/>
      <c r="D14" s="133"/>
      <c r="E14" s="134"/>
      <c r="F14" s="134"/>
      <c r="G14" s="134"/>
      <c r="H14" s="134"/>
      <c r="I14" s="129"/>
      <c r="J14" s="129"/>
      <c r="K14" s="129"/>
      <c r="L14" s="129"/>
      <c r="M14" s="129"/>
      <c r="N14" s="129"/>
      <c r="O14" s="129"/>
      <c r="P14" s="129"/>
      <c r="Q14" s="129"/>
      <c r="R14" s="129"/>
      <c r="S14" s="129"/>
      <c r="T14" s="129"/>
      <c r="U14" s="129"/>
      <c r="V14" s="129"/>
      <c r="W14" s="129"/>
      <c r="X14" s="129"/>
      <c r="Y14" s="129"/>
      <c r="Z14" s="129"/>
      <c r="AA14" s="129"/>
      <c r="AB14" s="130"/>
    </row>
    <row r="15" spans="1:28" x14ac:dyDescent="0.3">
      <c r="A15" s="131"/>
      <c r="B15" s="132"/>
      <c r="C15" s="131"/>
      <c r="D15" s="133"/>
      <c r="E15" s="134"/>
      <c r="F15" s="134"/>
      <c r="G15" s="134"/>
      <c r="H15" s="134"/>
      <c r="I15" s="129"/>
      <c r="J15" s="129"/>
      <c r="K15" s="129"/>
      <c r="L15" s="129"/>
      <c r="M15" s="129"/>
      <c r="N15" s="129"/>
      <c r="O15" s="129"/>
      <c r="P15" s="129"/>
      <c r="Q15" s="129"/>
      <c r="R15" s="129"/>
      <c r="S15" s="129"/>
      <c r="T15" s="129"/>
      <c r="U15" s="129"/>
      <c r="V15" s="129"/>
      <c r="W15" s="129"/>
      <c r="X15" s="129"/>
      <c r="Y15" s="129"/>
      <c r="Z15" s="129"/>
      <c r="AA15" s="129"/>
      <c r="AB15" s="130"/>
    </row>
    <row r="16" spans="1:28" x14ac:dyDescent="0.3">
      <c r="A16" s="131"/>
      <c r="B16" s="132"/>
      <c r="C16" s="131"/>
      <c r="D16" s="133"/>
      <c r="E16" s="134"/>
      <c r="F16" s="134"/>
      <c r="G16" s="134"/>
      <c r="H16" s="134"/>
      <c r="I16" s="129"/>
      <c r="J16" s="129"/>
      <c r="K16" s="129"/>
      <c r="L16" s="129"/>
      <c r="M16" s="129"/>
      <c r="N16" s="129"/>
      <c r="O16" s="129"/>
      <c r="P16" s="129"/>
      <c r="Q16" s="129"/>
      <c r="R16" s="129"/>
      <c r="S16" s="129"/>
      <c r="T16" s="129"/>
      <c r="U16" s="129"/>
      <c r="V16" s="129"/>
      <c r="W16" s="129"/>
      <c r="X16" s="129"/>
      <c r="Y16" s="129"/>
      <c r="Z16" s="129"/>
      <c r="AA16" s="129"/>
      <c r="AB16" s="130"/>
    </row>
    <row r="17" spans="1:28" x14ac:dyDescent="0.3">
      <c r="A17" s="131"/>
      <c r="B17" s="132"/>
      <c r="C17" s="131"/>
      <c r="D17" s="133"/>
      <c r="E17" s="134"/>
      <c r="F17" s="134"/>
      <c r="G17" s="134"/>
      <c r="H17" s="134"/>
      <c r="I17" s="129"/>
      <c r="J17" s="129"/>
      <c r="K17" s="129"/>
      <c r="L17" s="129"/>
      <c r="M17" s="129"/>
      <c r="N17" s="129"/>
      <c r="O17" s="129"/>
      <c r="P17" s="129"/>
      <c r="Q17" s="129"/>
      <c r="R17" s="129"/>
      <c r="S17" s="129"/>
      <c r="T17" s="129"/>
      <c r="U17" s="129"/>
      <c r="V17" s="129"/>
      <c r="W17" s="129"/>
      <c r="X17" s="129"/>
      <c r="Y17" s="129"/>
      <c r="Z17" s="129"/>
      <c r="AA17" s="129"/>
      <c r="AB17" s="130"/>
    </row>
    <row r="18" spans="1:28" x14ac:dyDescent="0.3">
      <c r="A18" s="131"/>
      <c r="B18" s="132"/>
      <c r="C18" s="131"/>
      <c r="D18" s="133"/>
      <c r="E18" s="134"/>
      <c r="F18" s="134"/>
      <c r="G18" s="134"/>
      <c r="H18" s="134"/>
      <c r="I18" s="129"/>
      <c r="J18" s="129"/>
      <c r="K18" s="129"/>
      <c r="L18" s="129"/>
      <c r="M18" s="129"/>
      <c r="N18" s="129"/>
      <c r="O18" s="129"/>
      <c r="P18" s="129"/>
      <c r="Q18" s="129"/>
      <c r="R18" s="129"/>
      <c r="S18" s="129"/>
      <c r="T18" s="129"/>
      <c r="U18" s="129"/>
      <c r="V18" s="129"/>
      <c r="W18" s="129"/>
      <c r="X18" s="129"/>
      <c r="Y18" s="129"/>
      <c r="Z18" s="129"/>
      <c r="AA18" s="129"/>
      <c r="AB18" s="130"/>
    </row>
    <row r="19" spans="1:28" x14ac:dyDescent="0.3">
      <c r="A19" s="131"/>
      <c r="B19" s="132"/>
      <c r="C19" s="131"/>
      <c r="D19" s="133"/>
      <c r="E19" s="134"/>
      <c r="F19" s="134"/>
      <c r="G19" s="134"/>
      <c r="H19" s="134"/>
      <c r="I19" s="129"/>
      <c r="J19" s="129"/>
      <c r="K19" s="129"/>
      <c r="L19" s="129"/>
      <c r="M19" s="129"/>
      <c r="N19" s="129"/>
      <c r="O19" s="129"/>
      <c r="P19" s="129"/>
      <c r="Q19" s="129"/>
      <c r="R19" s="129"/>
      <c r="S19" s="129"/>
      <c r="T19" s="129"/>
      <c r="U19" s="129"/>
      <c r="V19" s="129"/>
      <c r="W19" s="129"/>
      <c r="X19" s="129"/>
      <c r="Y19" s="129"/>
      <c r="Z19" s="129"/>
      <c r="AA19" s="129"/>
      <c r="AB19" s="130"/>
    </row>
    <row r="20" spans="1:28" x14ac:dyDescent="0.3">
      <c r="A20" s="131"/>
      <c r="B20" s="132"/>
      <c r="C20" s="131"/>
      <c r="D20" s="133"/>
      <c r="E20" s="134"/>
      <c r="F20" s="134"/>
      <c r="G20" s="134"/>
      <c r="H20" s="134"/>
      <c r="I20" s="129"/>
      <c r="J20" s="129"/>
      <c r="K20" s="129"/>
      <c r="L20" s="129"/>
      <c r="M20" s="129"/>
      <c r="N20" s="129"/>
      <c r="O20" s="129"/>
      <c r="P20" s="129"/>
      <c r="Q20" s="129"/>
      <c r="R20" s="129"/>
      <c r="S20" s="129"/>
      <c r="T20" s="129"/>
      <c r="U20" s="129"/>
      <c r="V20" s="129"/>
      <c r="W20" s="129"/>
      <c r="X20" s="129"/>
      <c r="Y20" s="129"/>
      <c r="Z20" s="129"/>
      <c r="AA20" s="129"/>
      <c r="AB20" s="130"/>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A2" sqref="A2:N2"/>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155</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'2Capital Costs'!B6</f>
        <v>0</v>
      </c>
      <c r="B4" s="165"/>
      <c r="C4" s="165"/>
      <c r="D4" s="165"/>
      <c r="E4" s="165"/>
      <c r="F4" s="165"/>
      <c r="G4" s="165"/>
      <c r="H4" s="165"/>
      <c r="I4" s="165"/>
      <c r="J4" s="165"/>
      <c r="K4" s="165"/>
      <c r="L4" s="165"/>
      <c r="M4" s="165"/>
      <c r="N4" s="166"/>
    </row>
    <row r="5" spans="1:14" x14ac:dyDescent="0.3">
      <c r="A5" s="74" t="str">
        <f>'2Yearly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IF('2Inter O&amp;M Entry'!A9&lt;&gt;"", '2Inter O&amp;M Entry'!A9, "")</f>
        <v/>
      </c>
      <c r="B8" s="35" t="str">
        <f>IF('2Inter O&amp;M Entry'!B9&lt;&gt;"", '2Inter O&amp;M Entry'!B9, "")</f>
        <v/>
      </c>
      <c r="C8" s="31" t="str">
        <f>IF('2Inter O&amp;M Entry'!C9&lt;&gt;"", '2Inter O&amp;M Entry'!C9, "")</f>
        <v/>
      </c>
      <c r="D8" s="96" t="str">
        <f>IF('2Inter O&amp;M Entry'!D9&lt;&gt;"", '2Inter O&amp;M Entry'!D9, "")</f>
        <v/>
      </c>
      <c r="E8" s="35" t="str">
        <f>IF(A8&lt;&gt;"", (IF('2Inter O&amp;M Entry'!I9="Y", ((($B8*$D8)*((1+$B$5)^E$7))*(1/((1+$N$5)^E$7))), 0)), "")</f>
        <v/>
      </c>
      <c r="F8" s="35" t="str">
        <f>IF(B8&lt;&gt;"", (IF('2Inter O&amp;M Entry'!J9="Y", ((($B8*$D8)*((1+$B$5)^F$7))*(1/((1+$N$5)^F$7))), 0)), "")</f>
        <v/>
      </c>
      <c r="G8" s="35" t="str">
        <f>IF(C8&lt;&gt;"", (IF('2Inter O&amp;M Entry'!K9="Y", ((($B8*$D8)*((1+$B$5)^G$7))*(1/((1+$N$5)^G$7))), 0)), "")</f>
        <v/>
      </c>
      <c r="H8" s="35" t="str">
        <f>IF(D8&lt;&gt;"", (IF('2Inter O&amp;M Entry'!L9="Y", ((($B8*$D8)*((1+$B$5)^H$7))*(1/((1+$N$5)^H$7))), 0)), "")</f>
        <v/>
      </c>
      <c r="I8" s="35" t="str">
        <f>IF(E8&lt;&gt;"", (IF('2Inter O&amp;M Entry'!M9="Y", ((($B8*$D8)*((1+$B$5)^I$7))*(1/((1+$N$5)^I$7))), 0)), "")</f>
        <v/>
      </c>
      <c r="J8" s="35" t="str">
        <f>IF(F8&lt;&gt;"", (IF('2Inter O&amp;M Entry'!N9="Y", ((($B8*$D8)*((1+$B$5)^J$7))*(1/((1+$N$5)^J$7))), 0)), "")</f>
        <v/>
      </c>
      <c r="K8" s="35" t="str">
        <f>IF(G8&lt;&gt;"", (IF('2Inter O&amp;M Entry'!O9="Y", ((($B8*$D8)*((1+$B$5)^K$7))*(1/((1+$N$5)^K$7))), 0)), "")</f>
        <v/>
      </c>
      <c r="L8" s="35" t="str">
        <f>IF(H8&lt;&gt;"", (IF('2Inter O&amp;M Entry'!P9="Y", ((($B8*$D8)*((1+$B$5)^L$7))*(1/((1+$N$5)^L$7))), 0)), "")</f>
        <v/>
      </c>
      <c r="M8" s="35" t="str">
        <f>IF(I8&lt;&gt;"", (IF('2Inter O&amp;M Entry'!Q9="Y", ((($B8*$D8)*((1+$B$5)^M$7))*(1/((1+$N$5)^M$7))), 0)), "")</f>
        <v/>
      </c>
      <c r="N8" s="35" t="str">
        <f>IF(J8&lt;&gt;"", (IF('2Inter O&amp;M Entry'!R9="Y", ((($B8*$D8)*((1+$B$5)^N$7))*(1/((1+$N$5)^N$7))), 0)), "")</f>
        <v/>
      </c>
    </row>
    <row r="9" spans="1:14" x14ac:dyDescent="0.3">
      <c r="A9" s="31" t="str">
        <f>IF('2Inter O&amp;M Entry'!A10&lt;&gt;"", '2Inter O&amp;M Entry'!A10, "")</f>
        <v/>
      </c>
      <c r="B9" s="35" t="str">
        <f>IF('2Inter O&amp;M Entry'!B10&lt;&gt;"", '2Inter O&amp;M Entry'!B10, "")</f>
        <v/>
      </c>
      <c r="C9" s="31" t="str">
        <f>IF('2Inter O&amp;M Entry'!C10&lt;&gt;"", '2Inter O&amp;M Entry'!C10, "")</f>
        <v/>
      </c>
      <c r="D9" s="96" t="str">
        <f>IF('2Inter O&amp;M Entry'!D10&lt;&gt;"", '2Inter O&amp;M Entry'!D10, "")</f>
        <v/>
      </c>
      <c r="E9" s="35" t="str">
        <f>IF(A9&lt;&gt;"", (IF('2Inter O&amp;M Entry'!I10="Y", ((($B9*$D9)*((1+$B$5)^E$7))*(1/((1+$N$5)^E$7))), 0)), "")</f>
        <v/>
      </c>
      <c r="F9" s="35" t="str">
        <f>IF(B9&lt;&gt;"", (IF('2Inter O&amp;M Entry'!J10="Y", ((($B9*$D9)*((1+$B$5)^F$7))*(1/((1+$N$5)^F$7))), 0)), "")</f>
        <v/>
      </c>
      <c r="G9" s="35" t="str">
        <f>IF(C9&lt;&gt;"", (IF('2Inter O&amp;M Entry'!K10="Y", ((($B9*$D9)*((1+$B$5)^G$7))*(1/((1+$N$5)^G$7))), 0)), "")</f>
        <v/>
      </c>
      <c r="H9" s="35" t="str">
        <f>IF(D9&lt;&gt;"", (IF('2Inter O&amp;M Entry'!L10="Y", ((($B9*$D9)*((1+$B$5)^H$7))*(1/((1+$N$5)^H$7))), 0)), "")</f>
        <v/>
      </c>
      <c r="I9" s="35" t="str">
        <f>IF(E9&lt;&gt;"", (IF('2Inter O&amp;M Entry'!M10="Y", ((($B9*$D9)*((1+$B$5)^I$7))*(1/((1+$N$5)^I$7))), 0)), "")</f>
        <v/>
      </c>
      <c r="J9" s="35" t="str">
        <f>IF(F9&lt;&gt;"", (IF('2Inter O&amp;M Entry'!N10="Y", ((($B9*$D9)*((1+$B$5)^J$7))*(1/((1+$N$5)^J$7))), 0)), "")</f>
        <v/>
      </c>
      <c r="K9" s="35" t="str">
        <f>IF(G9&lt;&gt;"", (IF('2Inter O&amp;M Entry'!O10="Y", ((($B9*$D9)*((1+$B$5)^K$7))*(1/((1+$N$5)^K$7))), 0)), "")</f>
        <v/>
      </c>
      <c r="L9" s="35" t="str">
        <f>IF(H9&lt;&gt;"", (IF('2Inter O&amp;M Entry'!P10="Y", ((($B9*$D9)*((1+$B$5)^L$7))*(1/((1+$N$5)^L$7))), 0)), "")</f>
        <v/>
      </c>
      <c r="M9" s="35" t="str">
        <f>IF(I9&lt;&gt;"", (IF('2Inter O&amp;M Entry'!Q10="Y", ((($B9*$D9)*((1+$B$5)^M$7))*(1/((1+$N$5)^M$7))), 0)), "")</f>
        <v/>
      </c>
      <c r="N9" s="35" t="str">
        <f>IF(J9&lt;&gt;"", (IF('2Inter O&amp;M Entry'!R10="Y", ((($B9*$D9)*((1+$B$5)^N$7))*(1/((1+$N$5)^N$7))), 0)), "")</f>
        <v/>
      </c>
    </row>
    <row r="10" spans="1:14" x14ac:dyDescent="0.3">
      <c r="A10" s="31" t="str">
        <f>IF('2Inter O&amp;M Entry'!A11&lt;&gt;"", '2Inter O&amp;M Entry'!A11, "")</f>
        <v/>
      </c>
      <c r="B10" s="35" t="str">
        <f>IF('2Inter O&amp;M Entry'!B11&lt;&gt;"", '2Inter O&amp;M Entry'!B11, "")</f>
        <v/>
      </c>
      <c r="C10" s="31" t="str">
        <f>IF('2Inter O&amp;M Entry'!C11&lt;&gt;"", '2Inter O&amp;M Entry'!C11, "")</f>
        <v/>
      </c>
      <c r="D10" s="96" t="str">
        <f>IF('2Inter O&amp;M Entry'!D11&lt;&gt;"", '2Inter O&amp;M Entry'!D11, "")</f>
        <v/>
      </c>
      <c r="E10" s="35" t="str">
        <f>IF(A10&lt;&gt;"", (IF('2Inter O&amp;M Entry'!I11="Y", ((($B10*$D10)*((1+$B$5)^E$7))*(1/((1+$N$5)^E$7))), 0)), "")</f>
        <v/>
      </c>
      <c r="F10" s="35" t="str">
        <f>IF(B10&lt;&gt;"", (IF('2Inter O&amp;M Entry'!J11="Y", ((($B10*$D10)*((1+$B$5)^F$7))*(1/((1+$N$5)^F$7))), 0)), "")</f>
        <v/>
      </c>
      <c r="G10" s="35" t="str">
        <f>IF(C10&lt;&gt;"", (IF('2Inter O&amp;M Entry'!K11="Y", ((($B10*$D10)*((1+$B$5)^G$7))*(1/((1+$N$5)^G$7))), 0)), "")</f>
        <v/>
      </c>
      <c r="H10" s="35" t="str">
        <f>IF(D10&lt;&gt;"", (IF('2Inter O&amp;M Entry'!L11="Y", ((($B10*$D10)*((1+$B$5)^H$7))*(1/((1+$N$5)^H$7))), 0)), "")</f>
        <v/>
      </c>
      <c r="I10" s="35" t="str">
        <f>IF(E10&lt;&gt;"", (IF('2Inter O&amp;M Entry'!M11="Y", ((($B10*$D10)*((1+$B$5)^I$7))*(1/((1+$N$5)^I$7))), 0)), "")</f>
        <v/>
      </c>
      <c r="J10" s="35" t="str">
        <f>IF(F10&lt;&gt;"", (IF('2Inter O&amp;M Entry'!N11="Y", ((($B10*$D10)*((1+$B$5)^J$7))*(1/((1+$N$5)^J$7))), 0)), "")</f>
        <v/>
      </c>
      <c r="K10" s="35" t="str">
        <f>IF(G10&lt;&gt;"", (IF('2Inter O&amp;M Entry'!O11="Y", ((($B10*$D10)*((1+$B$5)^K$7))*(1/((1+$N$5)^K$7))), 0)), "")</f>
        <v/>
      </c>
      <c r="L10" s="35" t="str">
        <f>IF(H10&lt;&gt;"", (IF('2Inter O&amp;M Entry'!P11="Y", ((($B10*$D10)*((1+$B$5)^L$7))*(1/((1+$N$5)^L$7))), 0)), "")</f>
        <v/>
      </c>
      <c r="M10" s="35" t="str">
        <f>IF(I10&lt;&gt;"", (IF('2Inter O&amp;M Entry'!Q11="Y", ((($B10*$D10)*((1+$B$5)^M$7))*(1/((1+$N$5)^M$7))), 0)), "")</f>
        <v/>
      </c>
      <c r="N10" s="35" t="str">
        <f>IF(J10&lt;&gt;"", (IF('2Inter O&amp;M Entry'!R11="Y", ((($B10*$D10)*((1+$B$5)^N$7))*(1/((1+$N$5)^N$7))), 0)), "")</f>
        <v/>
      </c>
    </row>
    <row r="11" spans="1:14" x14ac:dyDescent="0.3">
      <c r="A11" s="31" t="str">
        <f>IF('2Inter O&amp;M Entry'!A12&lt;&gt;"", '2Inter O&amp;M Entry'!A12, "")</f>
        <v/>
      </c>
      <c r="B11" s="98" t="str">
        <f>IF('2Inter O&amp;M Entry'!B12&lt;&gt;"", '2Inter O&amp;M Entry'!B12, "")</f>
        <v/>
      </c>
      <c r="C11" s="31" t="str">
        <f>IF('2Inter O&amp;M Entry'!C12&lt;&gt;"", '2Inter O&amp;M Entry'!C12, "")</f>
        <v/>
      </c>
      <c r="D11" s="96" t="str">
        <f>IF('2Inter O&amp;M Entry'!D12&lt;&gt;"", '2Inter O&amp;M Entry'!D12, "")</f>
        <v/>
      </c>
      <c r="E11" s="35" t="str">
        <f>IF(A11&lt;&gt;"", (IF('2Inter O&amp;M Entry'!I12="Y", ((($B11*$D11)*((1+$B$5)^E$7))*(1/((1+$N$5)^E$7))), 0)), "")</f>
        <v/>
      </c>
      <c r="F11" s="35" t="str">
        <f>IF(B11&lt;&gt;"", (IF('2Inter O&amp;M Entry'!J12="Y", ((($B11*$D11)*((1+$B$5)^F$7))*(1/((1+$N$5)^F$7))), 0)), "")</f>
        <v/>
      </c>
      <c r="G11" s="35" t="str">
        <f>IF(C11&lt;&gt;"", (IF('2Inter O&amp;M Entry'!K12="Y", ((($B11*$D11)*((1+$B$5)^G$7))*(1/((1+$N$5)^G$7))), 0)), "")</f>
        <v/>
      </c>
      <c r="H11" s="35" t="str">
        <f>IF(D11&lt;&gt;"", (IF('2Inter O&amp;M Entry'!L12="Y", ((($B11*$D11)*((1+$B$5)^H$7))*(1/((1+$N$5)^H$7))), 0)), "")</f>
        <v/>
      </c>
      <c r="I11" s="35" t="str">
        <f>IF(E11&lt;&gt;"", (IF('2Inter O&amp;M Entry'!M12="Y", ((($B11*$D11)*((1+$B$5)^I$7))*(1/((1+$N$5)^I$7))), 0)), "")</f>
        <v/>
      </c>
      <c r="J11" s="35" t="str">
        <f>IF(F11&lt;&gt;"", (IF('2Inter O&amp;M Entry'!N12="Y", ((($B11*$D11)*((1+$B$5)^J$7))*(1/((1+$N$5)^J$7))), 0)), "")</f>
        <v/>
      </c>
      <c r="K11" s="35" t="str">
        <f>IF(G11&lt;&gt;"", (IF('2Inter O&amp;M Entry'!O12="Y", ((($B11*$D11)*((1+$B$5)^K$7))*(1/((1+$N$5)^K$7))), 0)), "")</f>
        <v/>
      </c>
      <c r="L11" s="35" t="str">
        <f>IF(H11&lt;&gt;"", (IF('2Inter O&amp;M Entry'!P12="Y", ((($B11*$D11)*((1+$B$5)^L$7))*(1/((1+$N$5)^L$7))), 0)), "")</f>
        <v/>
      </c>
      <c r="M11" s="35" t="str">
        <f>IF(I11&lt;&gt;"", (IF('2Inter O&amp;M Entry'!Q12="Y", ((($B11*$D11)*((1+$B$5)^M$7))*(1/((1+$N$5)^M$7))), 0)), "")</f>
        <v/>
      </c>
      <c r="N11" s="35" t="str">
        <f>IF(J11&lt;&gt;"", (IF('2Inter O&amp;M Entry'!R12="Y", ((($B11*$D11)*((1+$B$5)^N$7))*(1/((1+$N$5)^N$7))), 0)), "")</f>
        <v/>
      </c>
    </row>
    <row r="12" spans="1:14" x14ac:dyDescent="0.3">
      <c r="A12" s="31" t="str">
        <f>IF('2Inter O&amp;M Entry'!A13&lt;&gt;"", '2Inter O&amp;M Entry'!A13, "")</f>
        <v/>
      </c>
      <c r="B12" s="35" t="str">
        <f>IF('2Inter O&amp;M Entry'!B13&lt;&gt;"", '2Inter O&amp;M Entry'!B13, "")</f>
        <v/>
      </c>
      <c r="C12" s="31" t="str">
        <f>IF('2Inter O&amp;M Entry'!C13&lt;&gt;"", '2Inter O&amp;M Entry'!C13, "")</f>
        <v/>
      </c>
      <c r="D12" s="96" t="str">
        <f>IF('2Inter O&amp;M Entry'!D13&lt;&gt;"", '2Inter O&amp;M Entry'!D13, "")</f>
        <v/>
      </c>
      <c r="E12" s="35" t="str">
        <f>IF(A12&lt;&gt;"", (IF('2Inter O&amp;M Entry'!I13="Y", ((($B12*$D12)*((1+$B$5)^E$7))*(1/((1+$N$5)^E$7))), 0)), "")</f>
        <v/>
      </c>
      <c r="F12" s="35" t="str">
        <f>IF(B12&lt;&gt;"", (IF('2Inter O&amp;M Entry'!J13="Y", ((($B12*$D12)*((1+$B$5)^F$7))*(1/((1+$N$5)^F$7))), 0)), "")</f>
        <v/>
      </c>
      <c r="G12" s="35" t="str">
        <f>IF(C12&lt;&gt;"", (IF('2Inter O&amp;M Entry'!K13="Y", ((($B12*$D12)*((1+$B$5)^G$7))*(1/((1+$N$5)^G$7))), 0)), "")</f>
        <v/>
      </c>
      <c r="H12" s="35" t="str">
        <f>IF(D12&lt;&gt;"", (IF('2Inter O&amp;M Entry'!L13="Y", ((($B12*$D12)*((1+$B$5)^H$7))*(1/((1+$N$5)^H$7))), 0)), "")</f>
        <v/>
      </c>
      <c r="I12" s="35" t="str">
        <f>IF(E12&lt;&gt;"", (IF('2Inter O&amp;M Entry'!M13="Y", ((($B12*$D12)*((1+$B$5)^I$7))*(1/((1+$N$5)^I$7))), 0)), "")</f>
        <v/>
      </c>
      <c r="J12" s="35" t="str">
        <f>IF(F12&lt;&gt;"", (IF('2Inter O&amp;M Entry'!N13="Y", ((($B12*$D12)*((1+$B$5)^J$7))*(1/((1+$N$5)^J$7))), 0)), "")</f>
        <v/>
      </c>
      <c r="K12" s="35" t="str">
        <f>IF(G12&lt;&gt;"", (IF('2Inter O&amp;M Entry'!O13="Y", ((($B12*$D12)*((1+$B$5)^K$7))*(1/((1+$N$5)^K$7))), 0)), "")</f>
        <v/>
      </c>
      <c r="L12" s="35" t="str">
        <f>IF(H12&lt;&gt;"", (IF('2Inter O&amp;M Entry'!P13="Y", ((($B12*$D12)*((1+$B$5)^L$7))*(1/((1+$N$5)^L$7))), 0)), "")</f>
        <v/>
      </c>
      <c r="M12" s="35" t="str">
        <f>IF(I12&lt;&gt;"", (IF('2Inter O&amp;M Entry'!Q13="Y", ((($B12*$D12)*((1+$B$5)^M$7))*(1/((1+$N$5)^M$7))), 0)), "")</f>
        <v/>
      </c>
      <c r="N12" s="35" t="str">
        <f>IF(J12&lt;&gt;"", (IF('2Inter O&amp;M Entry'!R13="Y", ((($B12*$D12)*((1+$B$5)^N$7))*(1/((1+$N$5)^N$7))), 0)), "")</f>
        <v/>
      </c>
    </row>
    <row r="13" spans="1:14" x14ac:dyDescent="0.3">
      <c r="A13" s="31" t="str">
        <f>IF('2Inter O&amp;M Entry'!A14&lt;&gt;"", '2Inter O&amp;M Entry'!A14, "")</f>
        <v/>
      </c>
      <c r="B13" s="35" t="str">
        <f>IF('2Inter O&amp;M Entry'!B14&lt;&gt;"", '2Inter O&amp;M Entry'!B14, "")</f>
        <v/>
      </c>
      <c r="C13" s="31" t="str">
        <f>IF('2Inter O&amp;M Entry'!C14&lt;&gt;"", '2Inter O&amp;M Entry'!C14, "")</f>
        <v/>
      </c>
      <c r="D13" s="96" t="str">
        <f>IF('2Inter O&amp;M Entry'!D14&lt;&gt;"", '2Inter O&amp;M Entry'!D14, "")</f>
        <v/>
      </c>
      <c r="E13" s="35" t="str">
        <f>IF(A13&lt;&gt;"", (IF('2Inter O&amp;M Entry'!I14="Y", ((($B13*$D13)*((1+$B$5)^E$7))*(1/((1+$N$5)^E$7))), 0)), "")</f>
        <v/>
      </c>
      <c r="F13" s="35" t="str">
        <f>IF(B13&lt;&gt;"", (IF('2Inter O&amp;M Entry'!J14="Y", ((($B13*$D13)*((1+$B$5)^F$7))*(1/((1+$N$5)^F$7))), 0)), "")</f>
        <v/>
      </c>
      <c r="G13" s="35" t="str">
        <f>IF(C13&lt;&gt;"", (IF('2Inter O&amp;M Entry'!K14="Y", ((($B13*$D13)*((1+$B$5)^G$7))*(1/((1+$N$5)^G$7))), 0)), "")</f>
        <v/>
      </c>
      <c r="H13" s="35" t="str">
        <f>IF(D13&lt;&gt;"", (IF('2Inter O&amp;M Entry'!L14="Y", ((($B13*$D13)*((1+$B$5)^H$7))*(1/((1+$N$5)^H$7))), 0)), "")</f>
        <v/>
      </c>
      <c r="I13" s="35" t="str">
        <f>IF(E13&lt;&gt;"", (IF('2Inter O&amp;M Entry'!M14="Y", ((($B13*$D13)*((1+$B$5)^I$7))*(1/((1+$N$5)^I$7))), 0)), "")</f>
        <v/>
      </c>
      <c r="J13" s="35" t="str">
        <f>IF(F13&lt;&gt;"", (IF('2Inter O&amp;M Entry'!N14="Y", ((($B13*$D13)*((1+$B$5)^J$7))*(1/((1+$N$5)^J$7))), 0)), "")</f>
        <v/>
      </c>
      <c r="K13" s="35" t="str">
        <f>IF(G13&lt;&gt;"", (IF('2Inter O&amp;M Entry'!O14="Y", ((($B13*$D13)*((1+$B$5)^K$7))*(1/((1+$N$5)^K$7))), 0)), "")</f>
        <v/>
      </c>
      <c r="L13" s="35" t="str">
        <f>IF(H13&lt;&gt;"", (IF('2Inter O&amp;M Entry'!P14="Y", ((($B13*$D13)*((1+$B$5)^L$7))*(1/((1+$N$5)^L$7))), 0)), "")</f>
        <v/>
      </c>
      <c r="M13" s="35" t="str">
        <f>IF(I13&lt;&gt;"", (IF('2Inter O&amp;M Entry'!Q14="Y", ((($B13*$D13)*((1+$B$5)^M$7))*(1/((1+$N$5)^M$7))), 0)), "")</f>
        <v/>
      </c>
      <c r="N13" s="35" t="str">
        <f>IF(J13&lt;&gt;"", (IF('2Inter O&amp;M Entry'!R14="Y", ((($B13*$D13)*((1+$B$5)^N$7))*(1/((1+$N$5)^N$7))), 0)), "")</f>
        <v/>
      </c>
    </row>
    <row r="14" spans="1:14" x14ac:dyDescent="0.3">
      <c r="A14" s="31" t="str">
        <f>IF('2Inter O&amp;M Entry'!A15&lt;&gt;"", '2Inter O&amp;M Entry'!A15, "")</f>
        <v/>
      </c>
      <c r="B14" s="35" t="str">
        <f>IF('2Inter O&amp;M Entry'!B15&lt;&gt;"", '2Inter O&amp;M Entry'!B15, "")</f>
        <v/>
      </c>
      <c r="C14" s="31" t="str">
        <f>IF('2Inter O&amp;M Entry'!C15&lt;&gt;"", '2Inter O&amp;M Entry'!C15, "")</f>
        <v/>
      </c>
      <c r="D14" s="96" t="str">
        <f>IF('2Inter O&amp;M Entry'!D15&lt;&gt;"", '2Inter O&amp;M Entry'!D15, "")</f>
        <v/>
      </c>
      <c r="E14" s="35" t="str">
        <f>IF(A14&lt;&gt;"", (IF('2Inter O&amp;M Entry'!I15="Y", ((($B14*$D14)*((1+$B$5)^E$7))*(1/((1+$N$5)^E$7))), 0)), "")</f>
        <v/>
      </c>
      <c r="F14" s="35" t="str">
        <f>IF(B14&lt;&gt;"", (IF('2Inter O&amp;M Entry'!J15="Y", ((($B14*$D14)*((1+$B$5)^F$7))*(1/((1+$N$5)^F$7))), 0)), "")</f>
        <v/>
      </c>
      <c r="G14" s="35" t="str">
        <f>IF(C14&lt;&gt;"", (IF('2Inter O&amp;M Entry'!K15="Y", ((($B14*$D14)*((1+$B$5)^G$7))*(1/((1+$N$5)^G$7))), 0)), "")</f>
        <v/>
      </c>
      <c r="H14" s="35" t="str">
        <f>IF(D14&lt;&gt;"", (IF('2Inter O&amp;M Entry'!L15="Y", ((($B14*$D14)*((1+$B$5)^H$7))*(1/((1+$N$5)^H$7))), 0)), "")</f>
        <v/>
      </c>
      <c r="I14" s="35" t="str">
        <f>IF(E14&lt;&gt;"", (IF('2Inter O&amp;M Entry'!M15="Y", ((($B14*$D14)*((1+$B$5)^I$7))*(1/((1+$N$5)^I$7))), 0)), "")</f>
        <v/>
      </c>
      <c r="J14" s="35" t="str">
        <f>IF(F14&lt;&gt;"", (IF('2Inter O&amp;M Entry'!N15="Y", ((($B14*$D14)*((1+$B$5)^J$7))*(1/((1+$N$5)^J$7))), 0)), "")</f>
        <v/>
      </c>
      <c r="K14" s="35" t="str">
        <f>IF(G14&lt;&gt;"", (IF('2Inter O&amp;M Entry'!O15="Y", ((($B14*$D14)*((1+$B$5)^K$7))*(1/((1+$N$5)^K$7))), 0)), "")</f>
        <v/>
      </c>
      <c r="L14" s="35" t="str">
        <f>IF(H14&lt;&gt;"", (IF('2Inter O&amp;M Entry'!P15="Y", ((($B14*$D14)*((1+$B$5)^L$7))*(1/((1+$N$5)^L$7))), 0)), "")</f>
        <v/>
      </c>
      <c r="M14" s="35" t="str">
        <f>IF(I14&lt;&gt;"", (IF('2Inter O&amp;M Entry'!Q15="Y", ((($B14*$D14)*((1+$B$5)^M$7))*(1/((1+$N$5)^M$7))), 0)), "")</f>
        <v/>
      </c>
      <c r="N14" s="35" t="str">
        <f>IF(J14&lt;&gt;"", (IF('2Inter O&amp;M Entry'!R15="Y", ((($B14*$D14)*((1+$B$5)^N$7))*(1/((1+$N$5)^N$7))), 0)), "")</f>
        <v/>
      </c>
    </row>
    <row r="15" spans="1:14" x14ac:dyDescent="0.3">
      <c r="A15" s="31" t="str">
        <f>IF('2Inter O&amp;M Entry'!A16&lt;&gt;"", '2Inter O&amp;M Entry'!A16, "")</f>
        <v/>
      </c>
      <c r="B15" s="35" t="str">
        <f>IF('2Inter O&amp;M Entry'!B16&lt;&gt;"", '2Inter O&amp;M Entry'!B16, "")</f>
        <v/>
      </c>
      <c r="C15" s="31" t="str">
        <f>IF('2Inter O&amp;M Entry'!C16&lt;&gt;"", '2Inter O&amp;M Entry'!C16, "")</f>
        <v/>
      </c>
      <c r="D15" s="96" t="str">
        <f>IF('2Inter O&amp;M Entry'!D16&lt;&gt;"", '2Inter O&amp;M Entry'!D16, "")</f>
        <v/>
      </c>
      <c r="E15" s="35" t="str">
        <f>IF(A15&lt;&gt;"", (IF('2Inter O&amp;M Entry'!I16="Y", ((($B15*$D15)*((1+$B$5)^E$7))*(1/((1+$N$5)^E$7))), 0)), "")</f>
        <v/>
      </c>
      <c r="F15" s="35" t="str">
        <f>IF(B15&lt;&gt;"", (IF('2Inter O&amp;M Entry'!J16="Y", ((($B15*$D15)*((1+$B$5)^F$7))*(1/((1+$N$5)^F$7))), 0)), "")</f>
        <v/>
      </c>
      <c r="G15" s="35" t="str">
        <f>IF(C15&lt;&gt;"", (IF('2Inter O&amp;M Entry'!K16="Y", ((($B15*$D15)*((1+$B$5)^G$7))*(1/((1+$N$5)^G$7))), 0)), "")</f>
        <v/>
      </c>
      <c r="H15" s="35" t="str">
        <f>IF(D15&lt;&gt;"", (IF('2Inter O&amp;M Entry'!L16="Y", ((($B15*$D15)*((1+$B$5)^H$7))*(1/((1+$N$5)^H$7))), 0)), "")</f>
        <v/>
      </c>
      <c r="I15" s="35" t="str">
        <f>IF(E15&lt;&gt;"", (IF('2Inter O&amp;M Entry'!M16="Y", ((($B15*$D15)*((1+$B$5)^I$7))*(1/((1+$N$5)^I$7))), 0)), "")</f>
        <v/>
      </c>
      <c r="J15" s="35" t="str">
        <f>IF(F15&lt;&gt;"", (IF('2Inter O&amp;M Entry'!N16="Y", ((($B15*$D15)*((1+$B$5)^J$7))*(1/((1+$N$5)^J$7))), 0)), "")</f>
        <v/>
      </c>
      <c r="K15" s="35" t="str">
        <f>IF(G15&lt;&gt;"", (IF('2Inter O&amp;M Entry'!O16="Y", ((($B15*$D15)*((1+$B$5)^K$7))*(1/((1+$N$5)^K$7))), 0)), "")</f>
        <v/>
      </c>
      <c r="L15" s="35" t="str">
        <f>IF(H15&lt;&gt;"", (IF('2Inter O&amp;M Entry'!P16="Y", ((($B15*$D15)*((1+$B$5)^L$7))*(1/((1+$N$5)^L$7))), 0)), "")</f>
        <v/>
      </c>
      <c r="M15" s="35" t="str">
        <f>IF(I15&lt;&gt;"", (IF('2Inter O&amp;M Entry'!Q16="Y", ((($B15*$D15)*((1+$B$5)^M$7))*(1/((1+$N$5)^M$7))), 0)), "")</f>
        <v/>
      </c>
      <c r="N15" s="35" t="str">
        <f>IF(J15&lt;&gt;"", (IF('2Inter O&amp;M Entry'!R16="Y", ((($B15*$D15)*((1+$B$5)^N$7))*(1/((1+$N$5)^N$7))), 0)), "")</f>
        <v/>
      </c>
    </row>
    <row r="16" spans="1:14" x14ac:dyDescent="0.3">
      <c r="A16" s="31" t="str">
        <f>IF('2Inter O&amp;M Entry'!A17&lt;&gt;"", '2Inter O&amp;M Entry'!A17, "")</f>
        <v/>
      </c>
      <c r="B16" s="35" t="str">
        <f>IF('2Inter O&amp;M Entry'!B17&lt;&gt;"", '2Inter O&amp;M Entry'!B17, "")</f>
        <v/>
      </c>
      <c r="C16" s="31" t="str">
        <f>IF('2Inter O&amp;M Entry'!C17&lt;&gt;"", '2Inter O&amp;M Entry'!C17, "")</f>
        <v/>
      </c>
      <c r="D16" s="96" t="str">
        <f>IF('2Inter O&amp;M Entry'!D17&lt;&gt;"", '2Inter O&amp;M Entry'!D17, "")</f>
        <v/>
      </c>
      <c r="E16" s="35" t="str">
        <f>IF(A16&lt;&gt;"", (IF('2Inter O&amp;M Entry'!I17="Y", ((($B16*$D16)*((1+$B$5)^E$7))*(1/((1+$N$5)^E$7))), 0)), "")</f>
        <v/>
      </c>
      <c r="F16" s="35" t="str">
        <f>IF(B16&lt;&gt;"", (IF('2Inter O&amp;M Entry'!J17="Y", ((($B16*$D16)*((1+$B$5)^F$7))*(1/((1+$N$5)^F$7))), 0)), "")</f>
        <v/>
      </c>
      <c r="G16" s="35" t="str">
        <f>IF(C16&lt;&gt;"", (IF('2Inter O&amp;M Entry'!K17="Y", ((($B16*$D16)*((1+$B$5)^G$7))*(1/((1+$N$5)^G$7))), 0)), "")</f>
        <v/>
      </c>
      <c r="H16" s="35" t="str">
        <f>IF(D16&lt;&gt;"", (IF('2Inter O&amp;M Entry'!L17="Y", ((($B16*$D16)*((1+$B$5)^H$7))*(1/((1+$N$5)^H$7))), 0)), "")</f>
        <v/>
      </c>
      <c r="I16" s="35" t="str">
        <f>IF(E16&lt;&gt;"", (IF('2Inter O&amp;M Entry'!M17="Y", ((($B16*$D16)*((1+$B$5)^I$7))*(1/((1+$N$5)^I$7))), 0)), "")</f>
        <v/>
      </c>
      <c r="J16" s="35" t="str">
        <f>IF(F16&lt;&gt;"", (IF('2Inter O&amp;M Entry'!N17="Y", ((($B16*$D16)*((1+$B$5)^J$7))*(1/((1+$N$5)^J$7))), 0)), "")</f>
        <v/>
      </c>
      <c r="K16" s="35" t="str">
        <f>IF(G16&lt;&gt;"", (IF('2Inter O&amp;M Entry'!O17="Y", ((($B16*$D16)*((1+$B$5)^K$7))*(1/((1+$N$5)^K$7))), 0)), "")</f>
        <v/>
      </c>
      <c r="L16" s="35" t="str">
        <f>IF(H16&lt;&gt;"", (IF('2Inter O&amp;M Entry'!P17="Y", ((($B16*$D16)*((1+$B$5)^L$7))*(1/((1+$N$5)^L$7))), 0)), "")</f>
        <v/>
      </c>
      <c r="M16" s="35" t="str">
        <f>IF(I16&lt;&gt;"", (IF('2Inter O&amp;M Entry'!Q17="Y", ((($B16*$D16)*((1+$B$5)^M$7))*(1/((1+$N$5)^M$7))), 0)), "")</f>
        <v/>
      </c>
      <c r="N16" s="35" t="str">
        <f>IF(J16&lt;&gt;"", (IF('2Inter O&amp;M Entry'!R17="Y", ((($B16*$D16)*((1+$B$5)^N$7))*(1/((1+$N$5)^N$7))), 0)), "")</f>
        <v/>
      </c>
    </row>
    <row r="17" spans="1:14" x14ac:dyDescent="0.3">
      <c r="A17" s="31" t="str">
        <f>IF('2Inter O&amp;M Entry'!A18&lt;&gt;"", '2Inter O&amp;M Entry'!A18, "")</f>
        <v/>
      </c>
      <c r="B17" s="35" t="str">
        <f>IF('2Inter O&amp;M Entry'!B18&lt;&gt;"", '2Inter O&amp;M Entry'!B18, "")</f>
        <v/>
      </c>
      <c r="C17" s="31" t="str">
        <f>IF('2Inter O&amp;M Entry'!C18&lt;&gt;"", '2Inter O&amp;M Entry'!C18, "")</f>
        <v/>
      </c>
      <c r="D17" s="96" t="str">
        <f>IF('2Inter O&amp;M Entry'!D18&lt;&gt;"", '2Inter O&amp;M Entry'!D18, "")</f>
        <v/>
      </c>
      <c r="E17" s="35" t="str">
        <f>IF(A17&lt;&gt;"", (IF('2Inter O&amp;M Entry'!I18="Y", ((($B17*$D17)*((1+$B$5)^E$7))*(1/((1+$N$5)^E$7))), 0)), "")</f>
        <v/>
      </c>
      <c r="F17" s="35" t="str">
        <f>IF(B17&lt;&gt;"", (IF('2Inter O&amp;M Entry'!J18="Y", ((($B17*$D17)*((1+$B$5)^F$7))*(1/((1+$N$5)^F$7))), 0)), "")</f>
        <v/>
      </c>
      <c r="G17" s="35" t="str">
        <f>IF(C17&lt;&gt;"", (IF('2Inter O&amp;M Entry'!K18="Y", ((($B17*$D17)*((1+$B$5)^G$7))*(1/((1+$N$5)^G$7))), 0)), "")</f>
        <v/>
      </c>
      <c r="H17" s="35" t="str">
        <f>IF(D17&lt;&gt;"", (IF('2Inter O&amp;M Entry'!L18="Y", ((($B17*$D17)*((1+$B$5)^H$7))*(1/((1+$N$5)^H$7))), 0)), "")</f>
        <v/>
      </c>
      <c r="I17" s="35" t="str">
        <f>IF(E17&lt;&gt;"", (IF('2Inter O&amp;M Entry'!M18="Y", ((($B17*$D17)*((1+$B$5)^I$7))*(1/((1+$N$5)^I$7))), 0)), "")</f>
        <v/>
      </c>
      <c r="J17" s="35" t="str">
        <f>IF(F17&lt;&gt;"", (IF('2Inter O&amp;M Entry'!N18="Y", ((($B17*$D17)*((1+$B$5)^J$7))*(1/((1+$N$5)^J$7))), 0)), "")</f>
        <v/>
      </c>
      <c r="K17" s="35" t="str">
        <f>IF(G17&lt;&gt;"", (IF('2Inter O&amp;M Entry'!O18="Y", ((($B17*$D17)*((1+$B$5)^K$7))*(1/((1+$N$5)^K$7))), 0)), "")</f>
        <v/>
      </c>
      <c r="L17" s="35" t="str">
        <f>IF(H17&lt;&gt;"", (IF('2Inter O&amp;M Entry'!P18="Y", ((($B17*$D17)*((1+$B$5)^L$7))*(1/((1+$N$5)^L$7))), 0)), "")</f>
        <v/>
      </c>
      <c r="M17" s="35" t="str">
        <f>IF(I17&lt;&gt;"", (IF('2Inter O&amp;M Entry'!Q18="Y", ((($B17*$D17)*((1+$B$5)^M$7))*(1/((1+$N$5)^M$7))), 0)), "")</f>
        <v/>
      </c>
      <c r="N17" s="35" t="str">
        <f>IF(J17&lt;&gt;"", (IF('2Inter O&amp;M Entry'!R18="Y", ((($B17*$D17)*((1+$B$5)^N$7))*(1/((1+$N$5)^N$7))), 0)), "")</f>
        <v/>
      </c>
    </row>
    <row r="18" spans="1:14" x14ac:dyDescent="0.3">
      <c r="A18" s="31" t="str">
        <f>IF('2Inter O&amp;M Entry'!A19&lt;&gt;"", '2Inter O&amp;M Entry'!A19, "")</f>
        <v/>
      </c>
      <c r="B18" s="35" t="str">
        <f>IF('2Inter O&amp;M Entry'!B19&lt;&gt;"", '2Inter O&amp;M Entry'!B19, "")</f>
        <v/>
      </c>
      <c r="C18" s="31" t="str">
        <f>IF('2Inter O&amp;M Entry'!C19&lt;&gt;"", '2Inter O&amp;M Entry'!C19, "")</f>
        <v/>
      </c>
      <c r="D18" s="96" t="str">
        <f>IF('2Inter O&amp;M Entry'!D19&lt;&gt;"", '2Inter O&amp;M Entry'!D19, "")</f>
        <v/>
      </c>
      <c r="E18" s="35" t="str">
        <f>IF(A18&lt;&gt;"", (IF('2Inter O&amp;M Entry'!I19="Y", ((($B18*$D18)*((1+$B$5)^E$7))*(1/((1+$N$5)^E$7))), 0)), "")</f>
        <v/>
      </c>
      <c r="F18" s="35" t="str">
        <f>IF(B18&lt;&gt;"", (IF('2Inter O&amp;M Entry'!J19="Y", ((($B18*$D18)*((1+$B$5)^F$7))*(1/((1+$N$5)^F$7))), 0)), "")</f>
        <v/>
      </c>
      <c r="G18" s="35" t="str">
        <f>IF(C18&lt;&gt;"", (IF('2Inter O&amp;M Entry'!K19="Y", ((($B18*$D18)*((1+$B$5)^G$7))*(1/((1+$N$5)^G$7))), 0)), "")</f>
        <v/>
      </c>
      <c r="H18" s="35" t="str">
        <f>IF(D18&lt;&gt;"", (IF('2Inter O&amp;M Entry'!L19="Y", ((($B18*$D18)*((1+$B$5)^H$7))*(1/((1+$N$5)^H$7))), 0)), "")</f>
        <v/>
      </c>
      <c r="I18" s="35" t="str">
        <f>IF(E18&lt;&gt;"", (IF('2Inter O&amp;M Entry'!M19="Y", ((($B18*$D18)*((1+$B$5)^I$7))*(1/((1+$N$5)^I$7))), 0)), "")</f>
        <v/>
      </c>
      <c r="J18" s="35" t="str">
        <f>IF(F18&lt;&gt;"", (IF('2Inter O&amp;M Entry'!N19="Y", ((($B18*$D18)*((1+$B$5)^J$7))*(1/((1+$N$5)^J$7))), 0)), "")</f>
        <v/>
      </c>
      <c r="K18" s="35" t="str">
        <f>IF(G18&lt;&gt;"", (IF('2Inter O&amp;M Entry'!O19="Y", ((($B18*$D18)*((1+$B$5)^K$7))*(1/((1+$N$5)^K$7))), 0)), "")</f>
        <v/>
      </c>
      <c r="L18" s="35" t="str">
        <f>IF(H18&lt;&gt;"", (IF('2Inter O&amp;M Entry'!P19="Y", ((($B18*$D18)*((1+$B$5)^L$7))*(1/((1+$N$5)^L$7))), 0)), "")</f>
        <v/>
      </c>
      <c r="M18" s="35" t="str">
        <f>IF(I18&lt;&gt;"", (IF('2Inter O&amp;M Entry'!Q19="Y", ((($B18*$D18)*((1+$B$5)^M$7))*(1/((1+$N$5)^M$7))), 0)), "")</f>
        <v/>
      </c>
      <c r="N18" s="35" t="str">
        <f>IF(J18&lt;&gt;"", (IF('2Inter O&amp;M Entry'!R19="Y", ((($B18*$D18)*((1+$B$5)^N$7))*(1/((1+$N$5)^N$7))), 0)), "")</f>
        <v/>
      </c>
    </row>
    <row r="19" spans="1:14" x14ac:dyDescent="0.3">
      <c r="A19" s="31" t="str">
        <f>IF('2Inter O&amp;M Entry'!A20&lt;&gt;"", '2Inter O&amp;M Entry'!A20, "")</f>
        <v/>
      </c>
      <c r="B19" s="35" t="str">
        <f>IF('2Inter O&amp;M Entry'!B20&lt;&gt;"", '2Inter O&amp;M Entry'!B20, "")</f>
        <v/>
      </c>
      <c r="C19" s="31" t="str">
        <f>IF('2Inter O&amp;M Entry'!C20&lt;&gt;"", '2Inter O&amp;M Entry'!C20, "")</f>
        <v/>
      </c>
      <c r="D19" s="96" t="str">
        <f>IF('2Inter O&amp;M Entry'!D20&lt;&gt;"", '2Inter O&amp;M Entry'!D20, "")</f>
        <v/>
      </c>
      <c r="E19" s="35" t="str">
        <f>IF(A19&lt;&gt;"", (IF('2Inter O&amp;M Entry'!I20="Y", ((($B19*$D19)*((1+$B$5)^E$7))*(1/((1+$N$5)^E$7))), 0)), "")</f>
        <v/>
      </c>
      <c r="F19" s="35" t="str">
        <f>IF(B19&lt;&gt;"", (IF('2Inter O&amp;M Entry'!J20="Y", ((($B19*$D19)*((1+$B$5)^F$7))*(1/((1+$N$5)^F$7))), 0)), "")</f>
        <v/>
      </c>
      <c r="G19" s="35" t="str">
        <f>IF(C19&lt;&gt;"", (IF('2Inter O&amp;M Entry'!K20="Y", ((($B19*$D19)*((1+$B$5)^G$7))*(1/((1+$N$5)^G$7))), 0)), "")</f>
        <v/>
      </c>
      <c r="H19" s="35" t="str">
        <f>IF(D19&lt;&gt;"", (IF('2Inter O&amp;M Entry'!L20="Y", ((($B19*$D19)*((1+$B$5)^H$7))*(1/((1+$N$5)^H$7))), 0)), "")</f>
        <v/>
      </c>
      <c r="I19" s="35" t="str">
        <f>IF(E19&lt;&gt;"", (IF('2Inter O&amp;M Entry'!M20="Y", ((($B19*$D19)*((1+$B$5)^I$7))*(1/((1+$N$5)^I$7))), 0)), "")</f>
        <v/>
      </c>
      <c r="J19" s="35" t="str">
        <f>IF(F19&lt;&gt;"", (IF('2Inter O&amp;M Entry'!N20="Y", ((($B19*$D19)*((1+$B$5)^J$7))*(1/((1+$N$5)^J$7))), 0)), "")</f>
        <v/>
      </c>
      <c r="K19" s="35" t="str">
        <f>IF(G19&lt;&gt;"", (IF('2Inter O&amp;M Entry'!O20="Y", ((($B19*$D19)*((1+$B$5)^K$7))*(1/((1+$N$5)^K$7))), 0)), "")</f>
        <v/>
      </c>
      <c r="L19" s="35" t="str">
        <f>IF(H19&lt;&gt;"", (IF('2Inter O&amp;M Entry'!P20="Y", ((($B19*$D19)*((1+$B$5)^L$7))*(1/((1+$N$5)^L$7))), 0)), "")</f>
        <v/>
      </c>
      <c r="M19" s="35" t="str">
        <f>IF(I19&lt;&gt;"", (IF('2Inter O&amp;M Entry'!Q20="Y", ((($B19*$D19)*((1+$B$5)^M$7))*(1/((1+$N$5)^M$7))), 0)), "")</f>
        <v/>
      </c>
      <c r="N19" s="35" t="str">
        <f>IF(J19&lt;&gt;"", (IF('2Inter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9" sqref="N19"/>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156</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'2Capital Costs'!B6</f>
        <v>0</v>
      </c>
      <c r="B4" s="165"/>
      <c r="C4" s="165"/>
      <c r="D4" s="165"/>
      <c r="E4" s="165"/>
      <c r="F4" s="165"/>
      <c r="G4" s="165"/>
      <c r="H4" s="165"/>
      <c r="I4" s="165"/>
      <c r="J4" s="165"/>
      <c r="K4" s="165"/>
      <c r="L4" s="165"/>
      <c r="M4" s="165"/>
      <c r="N4" s="166"/>
    </row>
    <row r="5" spans="1:14" x14ac:dyDescent="0.3">
      <c r="A5" s="74" t="str">
        <f>'2Inter O&amp;M 1-10'!A5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IF('2Inter O&amp;M Entry'!A9&lt;&gt;"", '2Inter O&amp;M Entry'!A9, "")</f>
        <v/>
      </c>
      <c r="B8" s="35" t="str">
        <f>IF('2Inter O&amp;M Entry'!B9&lt;&gt;"", '2Inter O&amp;M Entry'!B9, "")</f>
        <v/>
      </c>
      <c r="C8" s="31" t="str">
        <f>IF('2Inter O&amp;M Entry'!C9&lt;&gt;"", '2Inter O&amp;M Entry'!C9, "")</f>
        <v/>
      </c>
      <c r="D8" s="96" t="str">
        <f>IF('2Inter O&amp;M Entry'!D9&lt;&gt;"", '2Inter O&amp;M Entry'!D9, "")</f>
        <v/>
      </c>
      <c r="E8" s="35" t="str">
        <f>IF($A8&lt;&gt;"", (IF('2Inter O&amp;M Entry'!S9="Y", ((($B8*$D8)*((1+$B$5)^E$7))*(1/((1+$N$5)^E$7))), 0)), "")</f>
        <v/>
      </c>
      <c r="F8" s="35" t="str">
        <f>IF($A8&lt;&gt;"", (IF('2Inter O&amp;M Entry'!T9="Y", ((($B8*$D8)*((1+$B$5)^F$7))*(1/((1+$N$5)^F$7))), 0)), "")</f>
        <v/>
      </c>
      <c r="G8" s="35" t="str">
        <f>IF($A8&lt;&gt;"", (IF('2Inter O&amp;M Entry'!U9="Y", ((($B8*$D8)*((1+$B$5)^G$7))*(1/((1+$N$5)^G$7))), 0)), "")</f>
        <v/>
      </c>
      <c r="H8" s="35" t="str">
        <f>IF($A8&lt;&gt;"", (IF('2Inter O&amp;M Entry'!V9="Y", ((($B8*$D8)*((1+$B$5)^H$7))*(1/((1+$N$5)^H$7))), 0)), "")</f>
        <v/>
      </c>
      <c r="I8" s="35" t="str">
        <f>IF($A8&lt;&gt;"", (IF('2Inter O&amp;M Entry'!W9="Y", ((($B8*$D8)*((1+$B$5)^I$7))*(1/((1+$N$5)^I$7))), 0)), "")</f>
        <v/>
      </c>
      <c r="J8" s="35" t="str">
        <f>IF($A8&lt;&gt;"", (IF('2Inter O&amp;M Entry'!X9="Y", ((($B8*$D8)*((1+$B$5)^J$7))*(1/((1+$N$5)^J$7))), 0)), "")</f>
        <v/>
      </c>
      <c r="K8" s="35" t="str">
        <f>IF($A8&lt;&gt;"", (IF('2Inter O&amp;M Entry'!Y9="Y", ((($B8*$D8)*((1+$B$5)^K$7))*(1/((1+$N$5)^K$7))), 0)), "")</f>
        <v/>
      </c>
      <c r="L8" s="35" t="str">
        <f>IF($A8&lt;&gt;"", (IF('2Inter O&amp;M Entry'!Z9="Y", ((($B8*$D8)*((1+$B$5)^L$7))*(1/((1+$N$5)^L$7))), 0)), "")</f>
        <v/>
      </c>
      <c r="M8" s="35" t="str">
        <f>IF($A8&lt;&gt;"", (IF('2Inter O&amp;M Entry'!AA9="Y", ((($B8*$D8)*((1+$B$5)^M$7))*(1/((1+$N$5)^M$7))), 0)), "")</f>
        <v/>
      </c>
      <c r="N8" s="35" t="str">
        <f>IF($A8&lt;&gt;"", (IF('2Inter O&amp;M Entry'!AB9="Y", ((($B8*$D8)*((1+$B$5)^N$7))*(1/((1+$N$5)^N$7))), 0)), "")</f>
        <v/>
      </c>
    </row>
    <row r="9" spans="1:14" x14ac:dyDescent="0.3">
      <c r="A9" s="31" t="str">
        <f>IF('2Inter O&amp;M Entry'!A10&lt;&gt;"", '2Inter O&amp;M Entry'!A10, "")</f>
        <v/>
      </c>
      <c r="B9" s="35" t="str">
        <f>IF('2Inter O&amp;M Entry'!B10&lt;&gt;"", '2Inter O&amp;M Entry'!B10, "")</f>
        <v/>
      </c>
      <c r="C9" s="31" t="str">
        <f>IF('2Inter O&amp;M Entry'!C10&lt;&gt;"", '2Inter O&amp;M Entry'!C10, "")</f>
        <v/>
      </c>
      <c r="D9" s="96" t="str">
        <f>IF('2Inter O&amp;M Entry'!D10&lt;&gt;"", '2Inter O&amp;M Entry'!D10, "")</f>
        <v/>
      </c>
      <c r="E9" s="35" t="str">
        <f>IF($A9&lt;&gt;"", (IF('2Inter O&amp;M Entry'!S10="Y", ((($B9*$D9)*((1+$B$5)^E$7))*(1/((1+$N$5)^E$7))), 0)), "")</f>
        <v/>
      </c>
      <c r="F9" s="35" t="str">
        <f>IF($A9&lt;&gt;"", (IF('2Inter O&amp;M Entry'!T10="Y", ((($B9*$D9)*((1+$B$5)^F$7))*(1/((1+$N$5)^F$7))), 0)), "")</f>
        <v/>
      </c>
      <c r="G9" s="35" t="str">
        <f>IF($A9&lt;&gt;"", (IF('2Inter O&amp;M Entry'!U10="Y", ((($B9*$D9)*((1+$B$5)^G$7))*(1/((1+$N$5)^G$7))), 0)), "")</f>
        <v/>
      </c>
      <c r="H9" s="35" t="str">
        <f>IF($A9&lt;&gt;"", (IF('2Inter O&amp;M Entry'!V10="Y", ((($B9*$D9)*((1+$B$5)^H$7))*(1/((1+$N$5)^H$7))), 0)), "")</f>
        <v/>
      </c>
      <c r="I9" s="35" t="str">
        <f>IF($A9&lt;&gt;"", (IF('2Inter O&amp;M Entry'!W10="Y", ((($B9*$D9)*((1+$B$5)^I$7))*(1/((1+$N$5)^I$7))), 0)), "")</f>
        <v/>
      </c>
      <c r="J9" s="35" t="str">
        <f>IF($A9&lt;&gt;"", (IF('2Inter O&amp;M Entry'!X10="Y", ((($B9*$D9)*((1+$B$5)^J$7))*(1/((1+$N$5)^J$7))), 0)), "")</f>
        <v/>
      </c>
      <c r="K9" s="35" t="str">
        <f>IF($A9&lt;&gt;"", (IF('2Inter O&amp;M Entry'!Y10="Y", ((($B9*$D9)*((1+$B$5)^K$7))*(1/((1+$N$5)^K$7))), 0)), "")</f>
        <v/>
      </c>
      <c r="L9" s="35" t="str">
        <f>IF($A9&lt;&gt;"", (IF('2Inter O&amp;M Entry'!Z10="Y", ((($B9*$D9)*((1+$B$5)^L$7))*(1/((1+$N$5)^L$7))), 0)), "")</f>
        <v/>
      </c>
      <c r="M9" s="35" t="str">
        <f>IF($A9&lt;&gt;"", (IF('2Inter O&amp;M Entry'!AA10="Y", ((($B9*$D9)*((1+$B$5)^M$7))*(1/((1+$N$5)^M$7))), 0)), "")</f>
        <v/>
      </c>
      <c r="N9" s="35" t="str">
        <f>IF($A9&lt;&gt;"", (IF('2Inter O&amp;M Entry'!AB10="Y", ((($B9*$D9)*((1+$B$5)^N$7))*(1/((1+$N$5)^N$7))), 0)), "")</f>
        <v/>
      </c>
    </row>
    <row r="10" spans="1:14" x14ac:dyDescent="0.3">
      <c r="A10" s="31" t="str">
        <f>IF('2Inter O&amp;M Entry'!A11&lt;&gt;"", '2Inter O&amp;M Entry'!A11, "")</f>
        <v/>
      </c>
      <c r="B10" s="35" t="str">
        <f>IF('2Inter O&amp;M Entry'!B11&lt;&gt;"", '2Inter O&amp;M Entry'!B11, "")</f>
        <v/>
      </c>
      <c r="C10" s="31" t="str">
        <f>IF('2Inter O&amp;M Entry'!C11&lt;&gt;"", '2Inter O&amp;M Entry'!C11, "")</f>
        <v/>
      </c>
      <c r="D10" s="96" t="str">
        <f>IF('2Inter O&amp;M Entry'!D11&lt;&gt;"", '2Inter O&amp;M Entry'!D11, "")</f>
        <v/>
      </c>
      <c r="E10" s="35" t="str">
        <f>IF($A10&lt;&gt;"", (IF('2Inter O&amp;M Entry'!S11="Y", ((($B10*$D10)*((1+$B$5)^E$7))*(1/((1+$N$5)^E$7))), 0)), "")</f>
        <v/>
      </c>
      <c r="F10" s="35" t="str">
        <f>IF($A10&lt;&gt;"", (IF('2Inter O&amp;M Entry'!T11="Y", ((($B10*$D10)*((1+$B$5)^F$7))*(1/((1+$N$5)^F$7))), 0)), "")</f>
        <v/>
      </c>
      <c r="G10" s="35" t="str">
        <f>IF($A10&lt;&gt;"", (IF('2Inter O&amp;M Entry'!U11="Y", ((($B10*$D10)*((1+$B$5)^G$7))*(1/((1+$N$5)^G$7))), 0)), "")</f>
        <v/>
      </c>
      <c r="H10" s="35" t="str">
        <f>IF($A10&lt;&gt;"", (IF('2Inter O&amp;M Entry'!V11="Y", ((($B10*$D10)*((1+$B$5)^H$7))*(1/((1+$N$5)^H$7))), 0)), "")</f>
        <v/>
      </c>
      <c r="I10" s="35" t="str">
        <f>IF($A10&lt;&gt;"", (IF('2Inter O&amp;M Entry'!W11="Y", ((($B10*$D10)*((1+$B$5)^I$7))*(1/((1+$N$5)^I$7))), 0)), "")</f>
        <v/>
      </c>
      <c r="J10" s="35" t="str">
        <f>IF($A10&lt;&gt;"", (IF('2Inter O&amp;M Entry'!X11="Y", ((($B10*$D10)*((1+$B$5)^J$7))*(1/((1+$N$5)^J$7))), 0)), "")</f>
        <v/>
      </c>
      <c r="K10" s="35" t="str">
        <f>IF($A10&lt;&gt;"", (IF('2Inter O&amp;M Entry'!Y11="Y", ((($B10*$D10)*((1+$B$5)^K$7))*(1/((1+$N$5)^K$7))), 0)), "")</f>
        <v/>
      </c>
      <c r="L10" s="35" t="str">
        <f>IF($A10&lt;&gt;"", (IF('2Inter O&amp;M Entry'!Z11="Y", ((($B10*$D10)*((1+$B$5)^L$7))*(1/((1+$N$5)^L$7))), 0)), "")</f>
        <v/>
      </c>
      <c r="M10" s="35" t="str">
        <f>IF($A10&lt;&gt;"", (IF('2Inter O&amp;M Entry'!AA11="Y", ((($B10*$D10)*((1+$B$5)^M$7))*(1/((1+$N$5)^M$7))), 0)), "")</f>
        <v/>
      </c>
      <c r="N10" s="35" t="str">
        <f>IF($A10&lt;&gt;"", (IF('2Inter O&amp;M Entry'!AB11="Y", ((($B10*$D10)*((1+$B$5)^N$7))*(1/((1+$N$5)^N$7))), 0)), "")</f>
        <v/>
      </c>
    </row>
    <row r="11" spans="1:14" x14ac:dyDescent="0.3">
      <c r="A11" s="31" t="str">
        <f>IF('2Inter O&amp;M Entry'!A12&lt;&gt;"", '2Inter O&amp;M Entry'!A12, "")</f>
        <v/>
      </c>
      <c r="B11" s="98" t="str">
        <f>IF('2Inter O&amp;M Entry'!B12&lt;&gt;"", '2Inter O&amp;M Entry'!B12, "")</f>
        <v/>
      </c>
      <c r="C11" s="31" t="str">
        <f>IF('2Inter O&amp;M Entry'!C12&lt;&gt;"", '2Inter O&amp;M Entry'!C12, "")</f>
        <v/>
      </c>
      <c r="D11" s="96" t="str">
        <f>IF('2Inter O&amp;M Entry'!D12&lt;&gt;"", '2Inter O&amp;M Entry'!D12, "")</f>
        <v/>
      </c>
      <c r="E11" s="35" t="str">
        <f>IF($A11&lt;&gt;"", (IF('2Inter O&amp;M Entry'!S12="Y", ((($B11*$D11)*((1+$B$5)^E$7))*(1/((1+$N$5)^E$7))), 0)), "")</f>
        <v/>
      </c>
      <c r="F11" s="35" t="str">
        <f>IF($A11&lt;&gt;"", (IF('2Inter O&amp;M Entry'!T12="Y", ((($B11*$D11)*((1+$B$5)^F$7))*(1/((1+$N$5)^F$7))), 0)), "")</f>
        <v/>
      </c>
      <c r="G11" s="35" t="str">
        <f>IF($A11&lt;&gt;"", (IF('2Inter O&amp;M Entry'!U12="Y", ((($B11*$D11)*((1+$B$5)^G$7))*(1/((1+$N$5)^G$7))), 0)), "")</f>
        <v/>
      </c>
      <c r="H11" s="35" t="str">
        <f>IF($A11&lt;&gt;"", (IF('2Inter O&amp;M Entry'!V12="Y", ((($B11*$D11)*((1+$B$5)^H$7))*(1/((1+$N$5)^H$7))), 0)), "")</f>
        <v/>
      </c>
      <c r="I11" s="35" t="str">
        <f>IF($A11&lt;&gt;"", (IF('2Inter O&amp;M Entry'!W12="Y", ((($B11*$D11)*((1+$B$5)^I$7))*(1/((1+$N$5)^I$7))), 0)), "")</f>
        <v/>
      </c>
      <c r="J11" s="35" t="str">
        <f>IF($A11&lt;&gt;"", (IF('2Inter O&amp;M Entry'!X12="Y", ((($B11*$D11)*((1+$B$5)^J$7))*(1/((1+$N$5)^J$7))), 0)), "")</f>
        <v/>
      </c>
      <c r="K11" s="35" t="str">
        <f>IF($A11&lt;&gt;"", (IF('2Inter O&amp;M Entry'!Y12="Y", ((($B11*$D11)*((1+$B$5)^K$7))*(1/((1+$N$5)^K$7))), 0)), "")</f>
        <v/>
      </c>
      <c r="L11" s="35" t="str">
        <f>IF($A11&lt;&gt;"", (IF('2Inter O&amp;M Entry'!Z12="Y", ((($B11*$D11)*((1+$B$5)^L$7))*(1/((1+$N$5)^L$7))), 0)), "")</f>
        <v/>
      </c>
      <c r="M11" s="35" t="str">
        <f>IF($A11&lt;&gt;"", (IF('2Inter O&amp;M Entry'!AA12="Y", ((($B11*$D11)*((1+$B$5)^M$7))*(1/((1+$N$5)^M$7))), 0)), "")</f>
        <v/>
      </c>
      <c r="N11" s="35" t="str">
        <f>IF($A11&lt;&gt;"", (IF('2Inter O&amp;M Entry'!AB12="Y", ((($B11*$D11)*((1+$B$5)^N$7))*(1/((1+$N$5)^N$7))), 0)), "")</f>
        <v/>
      </c>
    </row>
    <row r="12" spans="1:14" x14ac:dyDescent="0.3">
      <c r="A12" s="31" t="str">
        <f>IF('2Inter O&amp;M Entry'!A13&lt;&gt;"", '2Inter O&amp;M Entry'!A13, "")</f>
        <v/>
      </c>
      <c r="B12" s="35" t="str">
        <f>IF('2Inter O&amp;M Entry'!B13&lt;&gt;"", '2Inter O&amp;M Entry'!B13, "")</f>
        <v/>
      </c>
      <c r="C12" s="31" t="str">
        <f>IF('2Inter O&amp;M Entry'!C13&lt;&gt;"", '2Inter O&amp;M Entry'!C13, "")</f>
        <v/>
      </c>
      <c r="D12" s="96" t="str">
        <f>IF('2Inter O&amp;M Entry'!D13&lt;&gt;"", '2Inter O&amp;M Entry'!D13, "")</f>
        <v/>
      </c>
      <c r="E12" s="35" t="str">
        <f>IF($A12&lt;&gt;"", (IF('2Inter O&amp;M Entry'!S13="Y", ((($B12*$D12)*((1+$B$5)^E$7))*(1/((1+$N$5)^E$7))), 0)), "")</f>
        <v/>
      </c>
      <c r="F12" s="35" t="str">
        <f>IF($A12&lt;&gt;"", (IF('2Inter O&amp;M Entry'!T13="Y", ((($B12*$D12)*((1+$B$5)^F$7))*(1/((1+$N$5)^F$7))), 0)), "")</f>
        <v/>
      </c>
      <c r="G12" s="35" t="str">
        <f>IF($A12&lt;&gt;"", (IF('2Inter O&amp;M Entry'!U13="Y", ((($B12*$D12)*((1+$B$5)^G$7))*(1/((1+$N$5)^G$7))), 0)), "")</f>
        <v/>
      </c>
      <c r="H12" s="35" t="str">
        <f>IF($A12&lt;&gt;"", (IF('2Inter O&amp;M Entry'!V13="Y", ((($B12*$D12)*((1+$B$5)^H$7))*(1/((1+$N$5)^H$7))), 0)), "")</f>
        <v/>
      </c>
      <c r="I12" s="35" t="str">
        <f>IF($A12&lt;&gt;"", (IF('2Inter O&amp;M Entry'!W13="Y", ((($B12*$D12)*((1+$B$5)^I$7))*(1/((1+$N$5)^I$7))), 0)), "")</f>
        <v/>
      </c>
      <c r="J12" s="35" t="str">
        <f>IF($A12&lt;&gt;"", (IF('2Inter O&amp;M Entry'!X13="Y", ((($B12*$D12)*((1+$B$5)^J$7))*(1/((1+$N$5)^J$7))), 0)), "")</f>
        <v/>
      </c>
      <c r="K12" s="35" t="str">
        <f>IF($A12&lt;&gt;"", (IF('2Inter O&amp;M Entry'!Y13="Y", ((($B12*$D12)*((1+$B$5)^K$7))*(1/((1+$N$5)^K$7))), 0)), "")</f>
        <v/>
      </c>
      <c r="L12" s="35" t="str">
        <f>IF($A12&lt;&gt;"", (IF('2Inter O&amp;M Entry'!Z13="Y", ((($B12*$D12)*((1+$B$5)^L$7))*(1/((1+$N$5)^L$7))), 0)), "")</f>
        <v/>
      </c>
      <c r="M12" s="35" t="str">
        <f>IF($A12&lt;&gt;"", (IF('2Inter O&amp;M Entry'!AA13="Y", ((($B12*$D12)*((1+$B$5)^M$7))*(1/((1+$N$5)^M$7))), 0)), "")</f>
        <v/>
      </c>
      <c r="N12" s="35" t="str">
        <f>IF($A12&lt;&gt;"", (IF('2Inter O&amp;M Entry'!AB13="Y", ((($B12*$D12)*((1+$B$5)^N$7))*(1/((1+$N$5)^N$7))), 0)), "")</f>
        <v/>
      </c>
    </row>
    <row r="13" spans="1:14" x14ac:dyDescent="0.3">
      <c r="A13" s="31" t="str">
        <f>IF('2Inter O&amp;M Entry'!A14&lt;&gt;"", '2Inter O&amp;M Entry'!A14, "")</f>
        <v/>
      </c>
      <c r="B13" s="35" t="str">
        <f>IF('2Inter O&amp;M Entry'!B14&lt;&gt;"", '2Inter O&amp;M Entry'!B14, "")</f>
        <v/>
      </c>
      <c r="C13" s="31" t="str">
        <f>IF('2Inter O&amp;M Entry'!C14&lt;&gt;"", '2Inter O&amp;M Entry'!C14, "")</f>
        <v/>
      </c>
      <c r="D13" s="96" t="str">
        <f>IF('2Inter O&amp;M Entry'!D14&lt;&gt;"", '2Inter O&amp;M Entry'!D14, "")</f>
        <v/>
      </c>
      <c r="E13" s="35" t="str">
        <f>IF($A13&lt;&gt;"", (IF('2Inter O&amp;M Entry'!S14="Y", ((($B13*$D13)*((1+$B$5)^E$7))*(1/((1+$N$5)^E$7))), 0)), "")</f>
        <v/>
      </c>
      <c r="F13" s="35" t="str">
        <f>IF($A13&lt;&gt;"", (IF('2Inter O&amp;M Entry'!T14="Y", ((($B13*$D13)*((1+$B$5)^F$7))*(1/((1+$N$5)^F$7))), 0)), "")</f>
        <v/>
      </c>
      <c r="G13" s="35" t="str">
        <f>IF($A13&lt;&gt;"", (IF('2Inter O&amp;M Entry'!U14="Y", ((($B13*$D13)*((1+$B$5)^G$7))*(1/((1+$N$5)^G$7))), 0)), "")</f>
        <v/>
      </c>
      <c r="H13" s="35" t="str">
        <f>IF($A13&lt;&gt;"", (IF('2Inter O&amp;M Entry'!V14="Y", ((($B13*$D13)*((1+$B$5)^H$7))*(1/((1+$N$5)^H$7))), 0)), "")</f>
        <v/>
      </c>
      <c r="I13" s="35" t="str">
        <f>IF($A13&lt;&gt;"", (IF('2Inter O&amp;M Entry'!W14="Y", ((($B13*$D13)*((1+$B$5)^I$7))*(1/((1+$N$5)^I$7))), 0)), "")</f>
        <v/>
      </c>
      <c r="J13" s="35" t="str">
        <f>IF($A13&lt;&gt;"", (IF('2Inter O&amp;M Entry'!X14="Y", ((($B13*$D13)*((1+$B$5)^J$7))*(1/((1+$N$5)^J$7))), 0)), "")</f>
        <v/>
      </c>
      <c r="K13" s="35" t="str">
        <f>IF($A13&lt;&gt;"", (IF('2Inter O&amp;M Entry'!Y14="Y", ((($B13*$D13)*((1+$B$5)^K$7))*(1/((1+$N$5)^K$7))), 0)), "")</f>
        <v/>
      </c>
      <c r="L13" s="35" t="str">
        <f>IF($A13&lt;&gt;"", (IF('2Inter O&amp;M Entry'!Z14="Y", ((($B13*$D13)*((1+$B$5)^L$7))*(1/((1+$N$5)^L$7))), 0)), "")</f>
        <v/>
      </c>
      <c r="M13" s="35" t="str">
        <f>IF($A13&lt;&gt;"", (IF('2Inter O&amp;M Entry'!AA14="Y", ((($B13*$D13)*((1+$B$5)^M$7))*(1/((1+$N$5)^M$7))), 0)), "")</f>
        <v/>
      </c>
      <c r="N13" s="35" t="str">
        <f>IF($A13&lt;&gt;"", (IF('2Inter O&amp;M Entry'!AB14="Y", ((($B13*$D13)*((1+$B$5)^N$7))*(1/((1+$N$5)^N$7))), 0)), "")</f>
        <v/>
      </c>
    </row>
    <row r="14" spans="1:14" x14ac:dyDescent="0.3">
      <c r="A14" s="31" t="str">
        <f>IF('2Inter O&amp;M Entry'!A15&lt;&gt;"", '2Inter O&amp;M Entry'!A15, "")</f>
        <v/>
      </c>
      <c r="B14" s="35" t="str">
        <f>IF('2Inter O&amp;M Entry'!B15&lt;&gt;"", '2Inter O&amp;M Entry'!B15, "")</f>
        <v/>
      </c>
      <c r="C14" s="31" t="str">
        <f>IF('2Inter O&amp;M Entry'!C15&lt;&gt;"", '2Inter O&amp;M Entry'!C15, "")</f>
        <v/>
      </c>
      <c r="D14" s="96" t="str">
        <f>IF('2Inter O&amp;M Entry'!D15&lt;&gt;"", '2Inter O&amp;M Entry'!D15, "")</f>
        <v/>
      </c>
      <c r="E14" s="35" t="str">
        <f>IF($A14&lt;&gt;"", (IF('2Inter O&amp;M Entry'!S15="Y", ((($B14*$D14)*((1+$B$5)^E$7))*(1/((1+$N$5)^E$7))), 0)), "")</f>
        <v/>
      </c>
      <c r="F14" s="35" t="str">
        <f>IF($A14&lt;&gt;"", (IF('2Inter O&amp;M Entry'!T15="Y", ((($B14*$D14)*((1+$B$5)^F$7))*(1/((1+$N$5)^F$7))), 0)), "")</f>
        <v/>
      </c>
      <c r="G14" s="35" t="str">
        <f>IF($A14&lt;&gt;"", (IF('2Inter O&amp;M Entry'!U15="Y", ((($B14*$D14)*((1+$B$5)^G$7))*(1/((1+$N$5)^G$7))), 0)), "")</f>
        <v/>
      </c>
      <c r="H14" s="35" t="str">
        <f>IF($A14&lt;&gt;"", (IF('2Inter O&amp;M Entry'!V15="Y", ((($B14*$D14)*((1+$B$5)^H$7))*(1/((1+$N$5)^H$7))), 0)), "")</f>
        <v/>
      </c>
      <c r="I14" s="35" t="str">
        <f>IF($A14&lt;&gt;"", (IF('2Inter O&amp;M Entry'!W15="Y", ((($B14*$D14)*((1+$B$5)^I$7))*(1/((1+$N$5)^I$7))), 0)), "")</f>
        <v/>
      </c>
      <c r="J14" s="35" t="str">
        <f>IF($A14&lt;&gt;"", (IF('2Inter O&amp;M Entry'!X15="Y", ((($B14*$D14)*((1+$B$5)^J$7))*(1/((1+$N$5)^J$7))), 0)), "")</f>
        <v/>
      </c>
      <c r="K14" s="35" t="str">
        <f>IF($A14&lt;&gt;"", (IF('2Inter O&amp;M Entry'!Y15="Y", ((($B14*$D14)*((1+$B$5)^K$7))*(1/((1+$N$5)^K$7))), 0)), "")</f>
        <v/>
      </c>
      <c r="L14" s="35" t="str">
        <f>IF($A14&lt;&gt;"", (IF('2Inter O&amp;M Entry'!Z15="Y", ((($B14*$D14)*((1+$B$5)^L$7))*(1/((1+$N$5)^L$7))), 0)), "")</f>
        <v/>
      </c>
      <c r="M14" s="35" t="str">
        <f>IF($A14&lt;&gt;"", (IF('2Inter O&amp;M Entry'!AA15="Y", ((($B14*$D14)*((1+$B$5)^M$7))*(1/((1+$N$5)^M$7))), 0)), "")</f>
        <v/>
      </c>
      <c r="N14" s="35" t="str">
        <f>IF($A14&lt;&gt;"", (IF('2Inter O&amp;M Entry'!AB15="Y", ((($B14*$D14)*((1+$B$5)^N$7))*(1/((1+$N$5)^N$7))), 0)), "")</f>
        <v/>
      </c>
    </row>
    <row r="15" spans="1:14" x14ac:dyDescent="0.3">
      <c r="A15" s="31" t="str">
        <f>IF('2Inter O&amp;M Entry'!A16&lt;&gt;"", '2Inter O&amp;M Entry'!A16, "")</f>
        <v/>
      </c>
      <c r="B15" s="35" t="str">
        <f>IF('2Inter O&amp;M Entry'!B16&lt;&gt;"", '2Inter O&amp;M Entry'!B16, "")</f>
        <v/>
      </c>
      <c r="C15" s="31" t="str">
        <f>IF('2Inter O&amp;M Entry'!C16&lt;&gt;"", '2Inter O&amp;M Entry'!C16, "")</f>
        <v/>
      </c>
      <c r="D15" s="96" t="str">
        <f>IF('2Inter O&amp;M Entry'!D16&lt;&gt;"", '2Inter O&amp;M Entry'!D16, "")</f>
        <v/>
      </c>
      <c r="E15" s="35" t="str">
        <f>IF($A15&lt;&gt;"", (IF('2Inter O&amp;M Entry'!S16="Y", ((($B15*$D15)*((1+$B$5)^E$7))*(1/((1+$N$5)^E$7))), 0)), "")</f>
        <v/>
      </c>
      <c r="F15" s="35" t="str">
        <f>IF($A15&lt;&gt;"", (IF('2Inter O&amp;M Entry'!T16="Y", ((($B15*$D15)*((1+$B$5)^F$7))*(1/((1+$N$5)^F$7))), 0)), "")</f>
        <v/>
      </c>
      <c r="G15" s="35" t="str">
        <f>IF($A15&lt;&gt;"", (IF('2Inter O&amp;M Entry'!U16="Y", ((($B15*$D15)*((1+$B$5)^G$7))*(1/((1+$N$5)^G$7))), 0)), "")</f>
        <v/>
      </c>
      <c r="H15" s="35" t="str">
        <f>IF($A15&lt;&gt;"", (IF('2Inter O&amp;M Entry'!V16="Y", ((($B15*$D15)*((1+$B$5)^H$7))*(1/((1+$N$5)^H$7))), 0)), "")</f>
        <v/>
      </c>
      <c r="I15" s="35" t="str">
        <f>IF($A15&lt;&gt;"", (IF('2Inter O&amp;M Entry'!W16="Y", ((($B15*$D15)*((1+$B$5)^I$7))*(1/((1+$N$5)^I$7))), 0)), "")</f>
        <v/>
      </c>
      <c r="J15" s="35" t="str">
        <f>IF($A15&lt;&gt;"", (IF('2Inter O&amp;M Entry'!X16="Y", ((($B15*$D15)*((1+$B$5)^J$7))*(1/((1+$N$5)^J$7))), 0)), "")</f>
        <v/>
      </c>
      <c r="K15" s="35" t="str">
        <f>IF($A15&lt;&gt;"", (IF('2Inter O&amp;M Entry'!Y16="Y", ((($B15*$D15)*((1+$B$5)^K$7))*(1/((1+$N$5)^K$7))), 0)), "")</f>
        <v/>
      </c>
      <c r="L15" s="35" t="str">
        <f>IF($A15&lt;&gt;"", (IF('2Inter O&amp;M Entry'!Z16="Y", ((($B15*$D15)*((1+$B$5)^L$7))*(1/((1+$N$5)^L$7))), 0)), "")</f>
        <v/>
      </c>
      <c r="M15" s="35" t="str">
        <f>IF($A15&lt;&gt;"", (IF('2Inter O&amp;M Entry'!AA16="Y", ((($B15*$D15)*((1+$B$5)^M$7))*(1/((1+$N$5)^M$7))), 0)), "")</f>
        <v/>
      </c>
      <c r="N15" s="35" t="str">
        <f>IF($A15&lt;&gt;"", (IF('2Inter O&amp;M Entry'!AB16="Y", ((($B15*$D15)*((1+$B$5)^N$7))*(1/((1+$N$5)^N$7))), 0)), "")</f>
        <v/>
      </c>
    </row>
    <row r="16" spans="1:14" x14ac:dyDescent="0.3">
      <c r="A16" s="31" t="str">
        <f>IF('2Inter O&amp;M Entry'!A17&lt;&gt;"", '2Inter O&amp;M Entry'!A17, "")</f>
        <v/>
      </c>
      <c r="B16" s="35" t="str">
        <f>IF('2Inter O&amp;M Entry'!B17&lt;&gt;"", '2Inter O&amp;M Entry'!B17, "")</f>
        <v/>
      </c>
      <c r="C16" s="31" t="str">
        <f>IF('2Inter O&amp;M Entry'!C17&lt;&gt;"", '2Inter O&amp;M Entry'!C17, "")</f>
        <v/>
      </c>
      <c r="D16" s="96" t="str">
        <f>IF('2Inter O&amp;M Entry'!D17&lt;&gt;"", '2Inter O&amp;M Entry'!D17, "")</f>
        <v/>
      </c>
      <c r="E16" s="35" t="str">
        <f>IF($A16&lt;&gt;"", (IF('2Inter O&amp;M Entry'!S17="Y", ((($B16*$D16)*((1+$B$5)^E$7))*(1/((1+$N$5)^E$7))), 0)), "")</f>
        <v/>
      </c>
      <c r="F16" s="35" t="str">
        <f>IF($A16&lt;&gt;"", (IF('2Inter O&amp;M Entry'!T17="Y", ((($B16*$D16)*((1+$B$5)^F$7))*(1/((1+$N$5)^F$7))), 0)), "")</f>
        <v/>
      </c>
      <c r="G16" s="35" t="str">
        <f>IF($A16&lt;&gt;"", (IF('2Inter O&amp;M Entry'!U17="Y", ((($B16*$D16)*((1+$B$5)^G$7))*(1/((1+$N$5)^G$7))), 0)), "")</f>
        <v/>
      </c>
      <c r="H16" s="35" t="str">
        <f>IF($A16&lt;&gt;"", (IF('2Inter O&amp;M Entry'!V17="Y", ((($B16*$D16)*((1+$B$5)^H$7))*(1/((1+$N$5)^H$7))), 0)), "")</f>
        <v/>
      </c>
      <c r="I16" s="35" t="str">
        <f>IF($A16&lt;&gt;"", (IF('2Inter O&amp;M Entry'!W17="Y", ((($B16*$D16)*((1+$B$5)^I$7))*(1/((1+$N$5)^I$7))), 0)), "")</f>
        <v/>
      </c>
      <c r="J16" s="35" t="str">
        <f>IF($A16&lt;&gt;"", (IF('2Inter O&amp;M Entry'!X17="Y", ((($B16*$D16)*((1+$B$5)^J$7))*(1/((1+$N$5)^J$7))), 0)), "")</f>
        <v/>
      </c>
      <c r="K16" s="35" t="str">
        <f>IF($A16&lt;&gt;"", (IF('2Inter O&amp;M Entry'!Y17="Y", ((($B16*$D16)*((1+$B$5)^K$7))*(1/((1+$N$5)^K$7))), 0)), "")</f>
        <v/>
      </c>
      <c r="L16" s="35" t="str">
        <f>IF($A16&lt;&gt;"", (IF('2Inter O&amp;M Entry'!Z17="Y", ((($B16*$D16)*((1+$B$5)^L$7))*(1/((1+$N$5)^L$7))), 0)), "")</f>
        <v/>
      </c>
      <c r="M16" s="35" t="str">
        <f>IF($A16&lt;&gt;"", (IF('2Inter O&amp;M Entry'!AA17="Y", ((($B16*$D16)*((1+$B$5)^M$7))*(1/((1+$N$5)^M$7))), 0)), "")</f>
        <v/>
      </c>
      <c r="N16" s="35" t="str">
        <f>IF($A16&lt;&gt;"", (IF('2Inter O&amp;M Entry'!AB17="Y", ((($B16*$D16)*((1+$B$5)^N$7))*(1/((1+$N$5)^N$7))), 0)), "")</f>
        <v/>
      </c>
    </row>
    <row r="17" spans="1:14" x14ac:dyDescent="0.3">
      <c r="A17" s="31" t="str">
        <f>IF('2Inter O&amp;M Entry'!A18&lt;&gt;"", '2Inter O&amp;M Entry'!A18, "")</f>
        <v/>
      </c>
      <c r="B17" s="35" t="str">
        <f>IF('2Inter O&amp;M Entry'!B18&lt;&gt;"", '2Inter O&amp;M Entry'!B18, "")</f>
        <v/>
      </c>
      <c r="C17" s="31" t="str">
        <f>IF('2Inter O&amp;M Entry'!C18&lt;&gt;"", '2Inter O&amp;M Entry'!C18, "")</f>
        <v/>
      </c>
      <c r="D17" s="96" t="str">
        <f>IF('2Inter O&amp;M Entry'!D18&lt;&gt;"", '2Inter O&amp;M Entry'!D18, "")</f>
        <v/>
      </c>
      <c r="E17" s="35" t="str">
        <f>IF($A17&lt;&gt;"", (IF('2Inter O&amp;M Entry'!S18="Y", ((($B17*$D17)*((1+$B$5)^E$7))*(1/((1+$N$5)^E$7))), 0)), "")</f>
        <v/>
      </c>
      <c r="F17" s="35" t="str">
        <f>IF($A17&lt;&gt;"", (IF('2Inter O&amp;M Entry'!T18="Y", ((($B17*$D17)*((1+$B$5)^F$7))*(1/((1+$N$5)^F$7))), 0)), "")</f>
        <v/>
      </c>
      <c r="G17" s="35" t="str">
        <f>IF($A17&lt;&gt;"", (IF('2Inter O&amp;M Entry'!U18="Y", ((($B17*$D17)*((1+$B$5)^G$7))*(1/((1+$N$5)^G$7))), 0)), "")</f>
        <v/>
      </c>
      <c r="H17" s="35" t="str">
        <f>IF($A17&lt;&gt;"", (IF('2Inter O&amp;M Entry'!V18="Y", ((($B17*$D17)*((1+$B$5)^H$7))*(1/((1+$N$5)^H$7))), 0)), "")</f>
        <v/>
      </c>
      <c r="I17" s="35" t="str">
        <f>IF($A17&lt;&gt;"", (IF('2Inter O&amp;M Entry'!W18="Y", ((($B17*$D17)*((1+$B$5)^I$7))*(1/((1+$N$5)^I$7))), 0)), "")</f>
        <v/>
      </c>
      <c r="J17" s="35" t="str">
        <f>IF($A17&lt;&gt;"", (IF('2Inter O&amp;M Entry'!X18="Y", ((($B17*$D17)*((1+$B$5)^J$7))*(1/((1+$N$5)^J$7))), 0)), "")</f>
        <v/>
      </c>
      <c r="K17" s="35" t="str">
        <f>IF($A17&lt;&gt;"", (IF('2Inter O&amp;M Entry'!Y18="Y", ((($B17*$D17)*((1+$B$5)^K$7))*(1/((1+$N$5)^K$7))), 0)), "")</f>
        <v/>
      </c>
      <c r="L17" s="35" t="str">
        <f>IF($A17&lt;&gt;"", (IF('2Inter O&amp;M Entry'!Z18="Y", ((($B17*$D17)*((1+$B$5)^L$7))*(1/((1+$N$5)^L$7))), 0)), "")</f>
        <v/>
      </c>
      <c r="M17" s="35" t="str">
        <f>IF($A17&lt;&gt;"", (IF('2Inter O&amp;M Entry'!AA18="Y", ((($B17*$D17)*((1+$B$5)^M$7))*(1/((1+$N$5)^M$7))), 0)), "")</f>
        <v/>
      </c>
      <c r="N17" s="35" t="str">
        <f>IF($A17&lt;&gt;"", (IF('2Inter O&amp;M Entry'!AB18="Y", ((($B17*$D17)*((1+$B$5)^N$7))*(1/((1+$N$5)^N$7))), 0)), "")</f>
        <v/>
      </c>
    </row>
    <row r="18" spans="1:14" x14ac:dyDescent="0.3">
      <c r="A18" s="31" t="str">
        <f>IF('2Inter O&amp;M Entry'!A19&lt;&gt;"", '2Inter O&amp;M Entry'!A19, "")</f>
        <v/>
      </c>
      <c r="B18" s="35" t="str">
        <f>IF('2Inter O&amp;M Entry'!B19&lt;&gt;"", '2Inter O&amp;M Entry'!B19, "")</f>
        <v/>
      </c>
      <c r="C18" s="31" t="str">
        <f>IF('2Inter O&amp;M Entry'!C19&lt;&gt;"", '2Inter O&amp;M Entry'!C19, "")</f>
        <v/>
      </c>
      <c r="D18" s="96" t="str">
        <f>IF('2Inter O&amp;M Entry'!D19&lt;&gt;"", '2Inter O&amp;M Entry'!D19, "")</f>
        <v/>
      </c>
      <c r="E18" s="35" t="str">
        <f>IF($A18&lt;&gt;"", (IF('2Inter O&amp;M Entry'!S19="Y", ((($B18*$D18)*((1+$B$5)^E$7))*(1/((1+$N$5)^E$7))), 0)), "")</f>
        <v/>
      </c>
      <c r="F18" s="35" t="str">
        <f>IF($A18&lt;&gt;"", (IF('2Inter O&amp;M Entry'!T19="Y", ((($B18*$D18)*((1+$B$5)^F$7))*(1/((1+$N$5)^F$7))), 0)), "")</f>
        <v/>
      </c>
      <c r="G18" s="35" t="str">
        <f>IF($A18&lt;&gt;"", (IF('2Inter O&amp;M Entry'!U19="Y", ((($B18*$D18)*((1+$B$5)^G$7))*(1/((1+$N$5)^G$7))), 0)), "")</f>
        <v/>
      </c>
      <c r="H18" s="35" t="str">
        <f>IF($A18&lt;&gt;"", (IF('2Inter O&amp;M Entry'!V19="Y", ((($B18*$D18)*((1+$B$5)^H$7))*(1/((1+$N$5)^H$7))), 0)), "")</f>
        <v/>
      </c>
      <c r="I18" s="35" t="str">
        <f>IF($A18&lt;&gt;"", (IF('2Inter O&amp;M Entry'!W19="Y", ((($B18*$D18)*((1+$B$5)^I$7))*(1/((1+$N$5)^I$7))), 0)), "")</f>
        <v/>
      </c>
      <c r="J18" s="35" t="str">
        <f>IF($A18&lt;&gt;"", (IF('2Inter O&amp;M Entry'!X19="Y", ((($B18*$D18)*((1+$B$5)^J$7))*(1/((1+$N$5)^J$7))), 0)), "")</f>
        <v/>
      </c>
      <c r="K18" s="35" t="str">
        <f>IF($A18&lt;&gt;"", (IF('2Inter O&amp;M Entry'!Y19="Y", ((($B18*$D18)*((1+$B$5)^K$7))*(1/((1+$N$5)^K$7))), 0)), "")</f>
        <v/>
      </c>
      <c r="L18" s="35" t="str">
        <f>IF($A18&lt;&gt;"", (IF('2Inter O&amp;M Entry'!Z19="Y", ((($B18*$D18)*((1+$B$5)^L$7))*(1/((1+$N$5)^L$7))), 0)), "")</f>
        <v/>
      </c>
      <c r="M18" s="35" t="str">
        <f>IF($A18&lt;&gt;"", (IF('2Inter O&amp;M Entry'!AA19="Y", ((($B18*$D18)*((1+$B$5)^M$7))*(1/((1+$N$5)^M$7))), 0)), "")</f>
        <v/>
      </c>
      <c r="N18" s="35" t="str">
        <f>IF($A18&lt;&gt;"", (IF('2Inter O&amp;M Entry'!AB19="Y", ((($B18*$D18)*((1+$B$5)^N$7))*(1/((1+$N$5)^N$7))), 0)), "")</f>
        <v/>
      </c>
    </row>
    <row r="19" spans="1:14" x14ac:dyDescent="0.3">
      <c r="A19" s="31" t="str">
        <f>IF('2Inter O&amp;M Entry'!A20&lt;&gt;"", '2Inter O&amp;M Entry'!A20, "")</f>
        <v/>
      </c>
      <c r="B19" s="35" t="str">
        <f>IF('2Inter O&amp;M Entry'!B20&lt;&gt;"", '2Inter O&amp;M Entry'!B20, "")</f>
        <v/>
      </c>
      <c r="C19" s="31" t="str">
        <f>IF('2Inter O&amp;M Entry'!C20&lt;&gt;"", '2Inter O&amp;M Entry'!C20, "")</f>
        <v/>
      </c>
      <c r="D19" s="96" t="str">
        <f>IF('2Inter O&amp;M Entry'!D20&lt;&gt;"", '2Inter O&amp;M Entry'!D20, "")</f>
        <v/>
      </c>
      <c r="E19" s="35" t="str">
        <f>IF($A19&lt;&gt;"", (IF('2Inter O&amp;M Entry'!S20="Y", ((($B19*$D19)*((1+$B$5)^E$7))*(1/((1+$N$5)^E$7))), 0)), "")</f>
        <v/>
      </c>
      <c r="F19" s="35" t="str">
        <f>IF($A19&lt;&gt;"", (IF('2Inter O&amp;M Entry'!T20="Y", ((($B19*$D19)*((1+$B$5)^F$7))*(1/((1+$N$5)^F$7))), 0)), "")</f>
        <v/>
      </c>
      <c r="G19" s="35" t="str">
        <f>IF($A19&lt;&gt;"", (IF('2Inter O&amp;M Entry'!U20="Y", ((($B19*$D19)*((1+$B$5)^G$7))*(1/((1+$N$5)^G$7))), 0)), "")</f>
        <v/>
      </c>
      <c r="H19" s="35" t="str">
        <f>IF($A19&lt;&gt;"", (IF('2Inter O&amp;M Entry'!V20="Y", ((($B19*$D19)*((1+$B$5)^H$7))*(1/((1+$N$5)^H$7))), 0)), "")</f>
        <v/>
      </c>
      <c r="I19" s="35" t="str">
        <f>IF($A19&lt;&gt;"", (IF('2Inter O&amp;M Entry'!W20="Y", ((($B19*$D19)*((1+$B$5)^I$7))*(1/((1+$N$5)^I$7))), 0)), "")</f>
        <v/>
      </c>
      <c r="J19" s="35" t="str">
        <f>IF($A19&lt;&gt;"", (IF('2Inter O&amp;M Entry'!X20="Y", ((($B19*$D19)*((1+$B$5)^J$7))*(1/((1+$N$5)^J$7))), 0)), "")</f>
        <v/>
      </c>
      <c r="K19" s="35" t="str">
        <f>IF($A19&lt;&gt;"", (IF('2Inter O&amp;M Entry'!Y20="Y", ((($B19*$D19)*((1+$B$5)^K$7))*(1/((1+$N$5)^K$7))), 0)), "")</f>
        <v/>
      </c>
      <c r="L19" s="35" t="str">
        <f>IF($A19&lt;&gt;"", (IF('2Inter O&amp;M Entry'!Z20="Y", ((($B19*$D19)*((1+$B$5)^L$7))*(1/((1+$N$5)^L$7))), 0)), "")</f>
        <v/>
      </c>
      <c r="M19" s="35" t="str">
        <f>IF($A19&lt;&gt;"", (IF('2Inter O&amp;M Entry'!AA20="Y", ((($B19*$D19)*((1+$B$5)^M$7))*(1/((1+$N$5)^M$7))), 0)), "")</f>
        <v/>
      </c>
      <c r="N19" s="35" t="str">
        <f>IF($A19&lt;&gt;"", (IF('2Inter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'2Inter O&amp;M 1-10'!E20+'2Inter O&amp;M 1-10'!F20+'2Inter O&amp;M 1-10'!G20+'2Inter O&amp;M 1-10'!H20+'2Inter O&amp;M 1-10'!I20+'2Inter O&amp;M 1-10'!J20+'2Inter O&amp;M 1-10'!K20+'2Inter O&amp;M 1-10'!L20+'2Inter O&amp;M 1-10'!M20+'2Inter O&amp;M 1-10'!N20+'2Inter O&amp;M 11-20'!E20+'2Inter O&amp;M 11-20'!F20+'2Inter O&amp;M 11-20'!G20+'2Inter O&amp;M 11-20'!H20+'2Inter O&amp;M 11-20'!I20+'2Inter O&amp;M 11-20'!J20+'2Inter O&amp;M 11-20'!K20+'2Inter O&amp;M 11-20'!L20+'2Inter O&amp;M 11-20'!M20+'2Inter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A9" sqref="A9:D12"/>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157</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36</v>
      </c>
      <c r="B5" s="162"/>
      <c r="C5" s="162"/>
      <c r="D5" s="162"/>
      <c r="E5" s="163"/>
    </row>
    <row r="6" spans="1:5" x14ac:dyDescent="0.3">
      <c r="A6" s="13" t="s">
        <v>3</v>
      </c>
      <c r="B6" s="160" t="s">
        <v>195</v>
      </c>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32</v>
      </c>
      <c r="E39" s="5">
        <f>E38*$B$42</f>
        <v>0</v>
      </c>
    </row>
    <row r="40" spans="1:5" ht="16.2" thickBot="1" x14ac:dyDescent="0.35">
      <c r="D40" s="2" t="s">
        <v>30</v>
      </c>
      <c r="E40" s="5">
        <f>B7</f>
        <v>0</v>
      </c>
    </row>
    <row r="41" spans="1:5" ht="16.2" thickBot="1" x14ac:dyDescent="0.35">
      <c r="D41" s="2" t="s">
        <v>31</v>
      </c>
      <c r="E41" s="5">
        <f>SUM(E38:E40)</f>
        <v>0</v>
      </c>
    </row>
    <row r="42" spans="1:5" hidden="1" x14ac:dyDescent="0.3">
      <c r="A42" s="1" t="s">
        <v>28</v>
      </c>
      <c r="B42" s="42">
        <v>0.1</v>
      </c>
    </row>
  </sheetData>
  <sheetProtection sheet="1" objects="1" scenarios="1"/>
  <mergeCells count="5">
    <mergeCell ref="A2:E2"/>
    <mergeCell ref="A3:E3"/>
    <mergeCell ref="A4:E4"/>
    <mergeCell ref="A5:E5"/>
    <mergeCell ref="B6:E6"/>
  </mergeCells>
  <printOptions horizontalCentered="1"/>
  <pageMargins left="0.5" right="0.5" top="0.5" bottom="0.5" header="0.3" footer="0.3"/>
  <pageSetup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election activeCell="A47" sqref="A47"/>
    </sheetView>
  </sheetViews>
  <sheetFormatPr defaultRowHeight="15.6" x14ac:dyDescent="0.3"/>
  <cols>
    <col min="1" max="1" width="20.77734375" style="1" customWidth="1"/>
    <col min="2" max="16384" width="8.88671875" style="1"/>
  </cols>
  <sheetData>
    <row r="1" spans="1:2" x14ac:dyDescent="0.3">
      <c r="A1" s="148" t="s">
        <v>239</v>
      </c>
    </row>
    <row r="3" spans="1:2" x14ac:dyDescent="0.3">
      <c r="A3"/>
      <c r="B3"/>
    </row>
    <row r="6" spans="1:2" x14ac:dyDescent="0.3">
      <c r="A6" s="6" t="s">
        <v>221</v>
      </c>
      <c r="B6" s="149" t="s">
        <v>234</v>
      </c>
    </row>
    <row r="7" spans="1:2" x14ac:dyDescent="0.3">
      <c r="A7" s="6" t="s">
        <v>222</v>
      </c>
      <c r="B7" s="149" t="s">
        <v>233</v>
      </c>
    </row>
    <row r="8" spans="1:2" ht="18" x14ac:dyDescent="0.4">
      <c r="A8" s="6" t="s">
        <v>226</v>
      </c>
      <c r="B8" s="149" t="s">
        <v>232</v>
      </c>
    </row>
    <row r="9" spans="1:2" ht="18" x14ac:dyDescent="0.4">
      <c r="A9" s="6" t="s">
        <v>227</v>
      </c>
      <c r="B9" s="149" t="s">
        <v>230</v>
      </c>
    </row>
    <row r="10" spans="1:2" ht="18" x14ac:dyDescent="0.4">
      <c r="A10" s="6" t="s">
        <v>228</v>
      </c>
      <c r="B10" s="149" t="s">
        <v>231</v>
      </c>
    </row>
    <row r="11" spans="1:2" ht="18" x14ac:dyDescent="0.4">
      <c r="A11" s="6" t="s">
        <v>229</v>
      </c>
      <c r="B11" s="149" t="s">
        <v>235</v>
      </c>
    </row>
    <row r="12" spans="1:2" x14ac:dyDescent="0.3">
      <c r="A12" s="6" t="s">
        <v>223</v>
      </c>
      <c r="B12" s="149" t="s">
        <v>236</v>
      </c>
    </row>
    <row r="13" spans="1:2" x14ac:dyDescent="0.3">
      <c r="A13" s="6" t="s">
        <v>224</v>
      </c>
      <c r="B13" s="149" t="s">
        <v>237</v>
      </c>
    </row>
    <row r="14" spans="1:2" x14ac:dyDescent="0.3">
      <c r="A14" s="6" t="s">
        <v>225</v>
      </c>
      <c r="B14" s="149" t="s">
        <v>238</v>
      </c>
    </row>
    <row r="16" spans="1:2" x14ac:dyDescent="0.3">
      <c r="A16" s="148" t="s">
        <v>240</v>
      </c>
    </row>
    <row r="18" spans="1:2" x14ac:dyDescent="0.3">
      <c r="B18"/>
    </row>
    <row r="21" spans="1:2" ht="18" x14ac:dyDescent="0.4">
      <c r="A21" s="6" t="s">
        <v>241</v>
      </c>
      <c r="B21" s="149" t="s">
        <v>244</v>
      </c>
    </row>
    <row r="22" spans="1:2" ht="18" x14ac:dyDescent="0.4">
      <c r="A22" s="6" t="s">
        <v>242</v>
      </c>
      <c r="B22" s="149" t="s">
        <v>245</v>
      </c>
    </row>
    <row r="23" spans="1:2" ht="18" x14ac:dyDescent="0.4">
      <c r="A23" s="6" t="s">
        <v>243</v>
      </c>
      <c r="B23" s="149" t="s">
        <v>246</v>
      </c>
    </row>
    <row r="25" spans="1:2" x14ac:dyDescent="0.3">
      <c r="A25" s="1" t="s">
        <v>259</v>
      </c>
    </row>
    <row r="27" spans="1:2" x14ac:dyDescent="0.3">
      <c r="A27" s="148" t="s">
        <v>247</v>
      </c>
    </row>
    <row r="29" spans="1:2" x14ac:dyDescent="0.3">
      <c r="B29"/>
    </row>
    <row r="32" spans="1:2" x14ac:dyDescent="0.3">
      <c r="A32" s="6" t="s">
        <v>223</v>
      </c>
      <c r="B32" s="149" t="s">
        <v>248</v>
      </c>
    </row>
    <row r="33" spans="1:2" x14ac:dyDescent="0.3">
      <c r="A33" s="6" t="s">
        <v>224</v>
      </c>
      <c r="B33" s="149" t="s">
        <v>249</v>
      </c>
    </row>
    <row r="34" spans="1:2" x14ac:dyDescent="0.3">
      <c r="A34" s="6" t="s">
        <v>225</v>
      </c>
      <c r="B34" s="149" t="s">
        <v>250</v>
      </c>
    </row>
    <row r="36" spans="1:2" x14ac:dyDescent="0.3">
      <c r="A36" s="148" t="s">
        <v>254</v>
      </c>
    </row>
    <row r="38" spans="1:2" x14ac:dyDescent="0.3">
      <c r="B38"/>
    </row>
    <row r="41" spans="1:2" x14ac:dyDescent="0.3">
      <c r="A41" s="6" t="s">
        <v>251</v>
      </c>
      <c r="B41" s="149" t="s">
        <v>255</v>
      </c>
    </row>
    <row r="42" spans="1:2" x14ac:dyDescent="0.3">
      <c r="A42" s="6" t="s">
        <v>252</v>
      </c>
      <c r="B42" s="149" t="s">
        <v>256</v>
      </c>
    </row>
    <row r="43" spans="1:2" x14ac:dyDescent="0.3">
      <c r="A43" s="6" t="s">
        <v>253</v>
      </c>
      <c r="B43" s="149" t="s">
        <v>257</v>
      </c>
    </row>
    <row r="45" spans="1:2" x14ac:dyDescent="0.3">
      <c r="A45" s="1" t="s">
        <v>258</v>
      </c>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F25" sqref="F25"/>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Input!B8</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'3Capital Costs'!A9</f>
        <v>0</v>
      </c>
      <c r="B7" s="128"/>
      <c r="C7" s="128"/>
      <c r="D7" s="128"/>
    </row>
    <row r="8" spans="1:4" x14ac:dyDescent="0.3">
      <c r="A8" s="31">
        <f>'3Capital Costs'!A10</f>
        <v>0</v>
      </c>
      <c r="B8" s="128"/>
      <c r="C8" s="128"/>
      <c r="D8" s="128"/>
    </row>
    <row r="9" spans="1:4" x14ac:dyDescent="0.3">
      <c r="A9" s="31">
        <f>'3Capital Costs'!A11</f>
        <v>0</v>
      </c>
      <c r="B9" s="128"/>
      <c r="C9" s="128"/>
      <c r="D9" s="128"/>
    </row>
    <row r="10" spans="1:4" x14ac:dyDescent="0.3">
      <c r="A10" s="31">
        <f>'3Capital Costs'!A12</f>
        <v>0</v>
      </c>
      <c r="B10" s="128"/>
      <c r="C10" s="128"/>
      <c r="D10" s="128"/>
    </row>
    <row r="11" spans="1:4" x14ac:dyDescent="0.3">
      <c r="A11" s="31">
        <f>'3Capital Costs'!A13</f>
        <v>0</v>
      </c>
      <c r="B11" s="128"/>
      <c r="C11" s="128"/>
      <c r="D11" s="128"/>
    </row>
    <row r="12" spans="1:4" x14ac:dyDescent="0.3">
      <c r="A12" s="31">
        <f>'3Capital Costs'!A14</f>
        <v>0</v>
      </c>
      <c r="B12" s="128"/>
      <c r="C12" s="128"/>
      <c r="D12" s="128"/>
    </row>
    <row r="13" spans="1:4" x14ac:dyDescent="0.3">
      <c r="A13" s="31">
        <f>'3Capital Costs'!A15</f>
        <v>0</v>
      </c>
      <c r="B13" s="128"/>
      <c r="C13" s="128"/>
      <c r="D13" s="128"/>
    </row>
    <row r="14" spans="1:4" x14ac:dyDescent="0.3">
      <c r="A14" s="31">
        <f>'3Capital Costs'!A16</f>
        <v>0</v>
      </c>
      <c r="B14" s="128"/>
      <c r="C14" s="128"/>
      <c r="D14" s="128"/>
    </row>
    <row r="15" spans="1:4" x14ac:dyDescent="0.3">
      <c r="A15" s="31">
        <f>'3Capital Costs'!A17</f>
        <v>0</v>
      </c>
      <c r="B15" s="128"/>
      <c r="C15" s="128"/>
      <c r="D15" s="128"/>
    </row>
    <row r="16" spans="1:4" x14ac:dyDescent="0.3">
      <c r="A16" s="31">
        <f>'3Capital Costs'!A18</f>
        <v>0</v>
      </c>
      <c r="B16" s="128"/>
      <c r="C16" s="128"/>
      <c r="D16" s="128"/>
    </row>
    <row r="17" spans="1:4" x14ac:dyDescent="0.3">
      <c r="A17" s="31">
        <f>'3Capital Costs'!A19</f>
        <v>0</v>
      </c>
      <c r="B17" s="128"/>
      <c r="C17" s="128"/>
      <c r="D17" s="128"/>
    </row>
    <row r="18" spans="1:4" x14ac:dyDescent="0.3">
      <c r="A18" s="31">
        <f>'3Capital Costs'!A20</f>
        <v>0</v>
      </c>
      <c r="B18" s="128"/>
      <c r="C18" s="128"/>
      <c r="D18" s="128"/>
    </row>
    <row r="19" spans="1:4" x14ac:dyDescent="0.3">
      <c r="A19" s="31">
        <f>'3Capital Costs'!A21</f>
        <v>0</v>
      </c>
      <c r="B19" s="128"/>
      <c r="C19" s="128"/>
      <c r="D19" s="128"/>
    </row>
    <row r="20" spans="1:4" x14ac:dyDescent="0.3">
      <c r="A20" s="31">
        <f>'3Capital Costs'!A22</f>
        <v>0</v>
      </c>
      <c r="B20" s="128"/>
      <c r="C20" s="128"/>
      <c r="D20" s="128"/>
    </row>
    <row r="21" spans="1:4" x14ac:dyDescent="0.3">
      <c r="A21" s="31">
        <f>'3Capital Costs'!A23</f>
        <v>0</v>
      </c>
      <c r="B21" s="128"/>
      <c r="C21" s="128"/>
      <c r="D21" s="128"/>
    </row>
    <row r="22" spans="1:4" x14ac:dyDescent="0.3">
      <c r="A22" s="31">
        <f>'3Capital Costs'!A24</f>
        <v>0</v>
      </c>
      <c r="B22" s="128"/>
      <c r="C22" s="128"/>
      <c r="D22" s="128"/>
    </row>
    <row r="23" spans="1:4" x14ac:dyDescent="0.3">
      <c r="A23" s="31">
        <f>'3Capital Costs'!A25</f>
        <v>0</v>
      </c>
      <c r="B23" s="128"/>
      <c r="C23" s="128"/>
      <c r="D23" s="128"/>
    </row>
    <row r="24" spans="1:4" x14ac:dyDescent="0.3">
      <c r="A24" s="31">
        <f>'3Capital Costs'!A26</f>
        <v>0</v>
      </c>
      <c r="B24" s="128"/>
      <c r="C24" s="128"/>
      <c r="D24" s="128"/>
    </row>
    <row r="25" spans="1:4" x14ac:dyDescent="0.3">
      <c r="A25" s="31">
        <f>'3Capital Costs'!A27</f>
        <v>0</v>
      </c>
      <c r="B25" s="128"/>
      <c r="C25" s="128"/>
      <c r="D25" s="128"/>
    </row>
    <row r="26" spans="1:4" x14ac:dyDescent="0.3">
      <c r="A26" s="31">
        <f>'3Capital Costs'!A28</f>
        <v>0</v>
      </c>
      <c r="B26" s="128"/>
      <c r="C26" s="128"/>
      <c r="D26" s="128"/>
    </row>
    <row r="27" spans="1:4" x14ac:dyDescent="0.3">
      <c r="A27" s="31">
        <f>'3Capital Costs'!A29</f>
        <v>0</v>
      </c>
      <c r="B27" s="128"/>
      <c r="C27" s="128"/>
      <c r="D27" s="128"/>
    </row>
    <row r="28" spans="1:4" x14ac:dyDescent="0.3">
      <c r="A28" s="31">
        <f>'3Capital Costs'!A30</f>
        <v>0</v>
      </c>
      <c r="B28" s="128"/>
      <c r="C28" s="128"/>
      <c r="D28" s="128"/>
    </row>
    <row r="29" spans="1:4" x14ac:dyDescent="0.3">
      <c r="A29" s="31">
        <f>'3Capital Costs'!A31</f>
        <v>0</v>
      </c>
      <c r="B29" s="128"/>
      <c r="C29" s="128"/>
      <c r="D29" s="128"/>
    </row>
    <row r="30" spans="1:4" x14ac:dyDescent="0.3">
      <c r="A30" s="31">
        <f>'3Capital Costs'!A32</f>
        <v>0</v>
      </c>
      <c r="B30" s="128"/>
      <c r="C30" s="128"/>
      <c r="D30" s="128"/>
    </row>
    <row r="31" spans="1:4" x14ac:dyDescent="0.3">
      <c r="A31" s="31">
        <f>'3Capital Costs'!A33</f>
        <v>0</v>
      </c>
      <c r="B31" s="128"/>
      <c r="C31" s="128"/>
      <c r="D31" s="128"/>
    </row>
    <row r="32" spans="1:4" x14ac:dyDescent="0.3">
      <c r="A32" s="31">
        <f>'3Capital Costs'!A34</f>
        <v>0</v>
      </c>
      <c r="B32" s="128"/>
      <c r="C32" s="128"/>
      <c r="D32" s="128"/>
    </row>
    <row r="33" spans="1:4" x14ac:dyDescent="0.3">
      <c r="A33" s="31">
        <f>'3Capital Costs'!A35</f>
        <v>0</v>
      </c>
      <c r="B33" s="128"/>
      <c r="C33" s="128"/>
      <c r="D33" s="128"/>
    </row>
    <row r="34" spans="1:4" x14ac:dyDescent="0.3">
      <c r="A34" s="31">
        <f>'3Capital Costs'!A36</f>
        <v>0</v>
      </c>
      <c r="B34" s="128"/>
      <c r="C34" s="128"/>
      <c r="D34" s="128"/>
    </row>
    <row r="35" spans="1:4" x14ac:dyDescent="0.3">
      <c r="A35" s="31">
        <f>'3Capital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zoomScale="75" zoomScaleNormal="75" workbookViewId="0">
      <pane xSplit="4" ySplit="8" topLeftCell="J9" activePane="bottomRight" state="frozen"/>
      <selection activeCell="A11" sqref="A11"/>
      <selection pane="topRight" activeCell="A11" sqref="A11"/>
      <selection pane="bottomLeft" activeCell="A11" sqref="A11"/>
      <selection pane="bottomRight" activeCell="A13" sqref="A13:XFD13"/>
    </sheetView>
  </sheetViews>
  <sheetFormatPr defaultColWidth="9.109375" defaultRowHeight="15.6" x14ac:dyDescent="0.3"/>
  <cols>
    <col min="1" max="1" width="38.44140625" style="1" customWidth="1"/>
    <col min="2" max="4" width="12.6640625" style="1" customWidth="1"/>
    <col min="5" max="8" width="14.6640625" style="1" hidden="1" customWidth="1"/>
    <col min="9" max="9" width="14.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t="str">
        <f>'3Capital Costs'!B6</f>
        <v>Biosolids Dryer</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32"/>
      <c r="F7" s="32"/>
      <c r="G7" s="32"/>
      <c r="H7" s="32"/>
      <c r="I7" s="32"/>
      <c r="J7" s="167" t="s">
        <v>6</v>
      </c>
      <c r="K7" s="167"/>
      <c r="L7" s="167"/>
      <c r="M7" s="167"/>
      <c r="N7" s="167"/>
      <c r="O7" s="167"/>
      <c r="P7" s="167"/>
      <c r="Q7" s="167"/>
      <c r="R7" s="167"/>
      <c r="S7" s="167"/>
      <c r="T7" s="167"/>
      <c r="U7" s="167"/>
      <c r="V7" s="167"/>
      <c r="W7" s="167"/>
      <c r="X7" s="167"/>
      <c r="Y7" s="167"/>
      <c r="Z7" s="167"/>
      <c r="AA7" s="167"/>
      <c r="AB7" s="167"/>
      <c r="AC7" s="168"/>
    </row>
    <row r="8" spans="1:29" ht="46.8" x14ac:dyDescent="0.3">
      <c r="A8" s="24" t="s">
        <v>4</v>
      </c>
      <c r="B8" s="17" t="s">
        <v>0</v>
      </c>
      <c r="C8" s="17" t="s">
        <v>5</v>
      </c>
      <c r="D8" s="17" t="s">
        <v>1</v>
      </c>
      <c r="E8" s="54" t="s">
        <v>38</v>
      </c>
      <c r="F8" s="54" t="s">
        <v>39</v>
      </c>
      <c r="G8" s="54" t="s">
        <v>40</v>
      </c>
      <c r="H8" s="54" t="s">
        <v>41</v>
      </c>
      <c r="I8" s="54"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f>'3Capital Costs'!A9</f>
        <v>0</v>
      </c>
      <c r="B9" s="44">
        <f>'3Capital Costs'!B9</f>
        <v>0</v>
      </c>
      <c r="C9" s="43">
        <f>'3Capital Costs'!C9</f>
        <v>0</v>
      </c>
      <c r="D9" s="45">
        <f>'3Capital Costs'!D9</f>
        <v>0</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129"/>
      <c r="K9" s="129"/>
      <c r="L9" s="129"/>
      <c r="M9" s="129"/>
      <c r="N9" s="129"/>
      <c r="O9" s="129"/>
      <c r="P9" s="129"/>
      <c r="Q9" s="129"/>
      <c r="R9" s="129"/>
      <c r="S9" s="129"/>
      <c r="T9" s="129"/>
      <c r="U9" s="129"/>
      <c r="V9" s="129"/>
      <c r="W9" s="129"/>
      <c r="X9" s="129"/>
      <c r="Y9" s="129"/>
      <c r="Z9" s="129"/>
      <c r="AA9" s="129"/>
      <c r="AB9" s="129"/>
      <c r="AC9" s="130"/>
    </row>
    <row r="10" spans="1:29" x14ac:dyDescent="0.3">
      <c r="A10" s="29">
        <f>'3Capital Costs'!A10</f>
        <v>0</v>
      </c>
      <c r="B10" s="44">
        <f>'3Capital Costs'!B10</f>
        <v>0</v>
      </c>
      <c r="C10" s="43">
        <f>'3Capital Costs'!C10</f>
        <v>0</v>
      </c>
      <c r="D10" s="45">
        <f>'3Capital Costs'!D10</f>
        <v>0</v>
      </c>
      <c r="E10" s="53" t="str">
        <f t="shared" ref="E10:E37" si="0">IF(N10="Y", "Y", (IF(M10="Y", "Y", (IF(L10="Y", "Y", (IF(K10="Y", "Y", (IF(J10="Y", "Y", " ")))))))))</f>
        <v xml:space="preserve"> </v>
      </c>
      <c r="F10" s="53" t="str">
        <f t="shared" ref="F10:F37" si="1">IF(S10="Y", "Y", (IF(R10="Y", "Y", (IF(Q10="Y", "Y", (IF(P10="Y", "Y", (IF(O10="Y", "Y", " ")))))))))</f>
        <v xml:space="preserve"> </v>
      </c>
      <c r="G10" s="53" t="str">
        <f t="shared" ref="G10:G37" si="2">IF(X10="Y", "Y", (IF(W10="Y", "Y", (IF(V10="Y", "Y", (IF(U10="Y", "Y", (IF(T10="Y", "Y", " ")))))))))</f>
        <v xml:space="preserve"> </v>
      </c>
      <c r="H10" s="53" t="str">
        <f t="shared" ref="H10:H37" si="3">IF(AC10="Y", "Y", (IF(AB10="Y", "Y", (IF(AA10="Y", "Y", (IF(Z10="Y", "Y", (IF(Y10="Y", "Y", " ")))))))))</f>
        <v xml:space="preserve"> </v>
      </c>
      <c r="I10" s="53" t="str">
        <f t="shared" ref="I10:I37" si="4">IF(H10="Y", "Y", (IF(G10="Y", "Y", (IF(F10="Y", "Y", (IF(E10="Y", "Y", " ")))))))</f>
        <v xml:space="preserve"> </v>
      </c>
      <c r="J10" s="129"/>
      <c r="K10" s="129"/>
      <c r="L10" s="129"/>
      <c r="M10" s="129"/>
      <c r="N10" s="129"/>
      <c r="O10" s="129"/>
      <c r="P10" s="129"/>
      <c r="Q10" s="129"/>
      <c r="R10" s="129"/>
      <c r="S10" s="129"/>
      <c r="T10" s="129"/>
      <c r="U10" s="129"/>
      <c r="V10" s="129"/>
      <c r="W10" s="129"/>
      <c r="X10" s="129"/>
      <c r="Y10" s="129"/>
      <c r="Z10" s="129"/>
      <c r="AA10" s="129"/>
      <c r="AB10" s="129"/>
      <c r="AC10" s="130"/>
    </row>
    <row r="11" spans="1:29" x14ac:dyDescent="0.3">
      <c r="A11" s="29">
        <f>'3Capital Costs'!A11</f>
        <v>0</v>
      </c>
      <c r="B11" s="44">
        <f>'3Capital Costs'!B11</f>
        <v>0</v>
      </c>
      <c r="C11" s="43">
        <f>'3Capital Costs'!C11</f>
        <v>0</v>
      </c>
      <c r="D11" s="45">
        <f>'3Capital Costs'!D11</f>
        <v>0</v>
      </c>
      <c r="E11" s="53" t="str">
        <f t="shared" si="0"/>
        <v xml:space="preserve"> </v>
      </c>
      <c r="F11" s="53" t="str">
        <f t="shared" si="1"/>
        <v xml:space="preserve"> </v>
      </c>
      <c r="G11" s="53" t="str">
        <f t="shared" si="2"/>
        <v xml:space="preserve"> </v>
      </c>
      <c r="H11" s="53" t="str">
        <f t="shared" si="3"/>
        <v xml:space="preserve"> </v>
      </c>
      <c r="I11" s="53" t="str">
        <f t="shared" si="4"/>
        <v xml:space="preserve"> </v>
      </c>
      <c r="J11" s="129"/>
      <c r="K11" s="129"/>
      <c r="L11" s="129"/>
      <c r="M11" s="129"/>
      <c r="N11" s="129"/>
      <c r="O11" s="129"/>
      <c r="P11" s="129"/>
      <c r="Q11" s="129"/>
      <c r="R11" s="129"/>
      <c r="S11" s="129"/>
      <c r="T11" s="129"/>
      <c r="U11" s="129"/>
      <c r="V11" s="129"/>
      <c r="W11" s="129"/>
      <c r="X11" s="129"/>
      <c r="Y11" s="129"/>
      <c r="Z11" s="129"/>
      <c r="AA11" s="129"/>
      <c r="AB11" s="129"/>
      <c r="AC11" s="130"/>
    </row>
    <row r="12" spans="1:29" x14ac:dyDescent="0.3">
      <c r="A12" s="29">
        <f>'3Capital Costs'!A12</f>
        <v>0</v>
      </c>
      <c r="B12" s="44">
        <f>'3Capital Costs'!B12</f>
        <v>0</v>
      </c>
      <c r="C12" s="43">
        <f>'3Capital Costs'!C12</f>
        <v>0</v>
      </c>
      <c r="D12" s="45">
        <f>'3Capital Costs'!D12</f>
        <v>0</v>
      </c>
      <c r="E12" s="53" t="str">
        <f t="shared" si="0"/>
        <v xml:space="preserve"> </v>
      </c>
      <c r="F12" s="53" t="str">
        <f t="shared" si="1"/>
        <v xml:space="preserve"> </v>
      </c>
      <c r="G12" s="53" t="str">
        <f t="shared" si="2"/>
        <v xml:space="preserve"> </v>
      </c>
      <c r="H12" s="53" t="str">
        <f t="shared" si="3"/>
        <v xml:space="preserve"> </v>
      </c>
      <c r="I12" s="53" t="str">
        <f t="shared" si="4"/>
        <v xml:space="preserve"> </v>
      </c>
      <c r="J12" s="129"/>
      <c r="K12" s="129"/>
      <c r="L12" s="129"/>
      <c r="M12" s="129"/>
      <c r="N12" s="129"/>
      <c r="O12" s="129"/>
      <c r="P12" s="129"/>
      <c r="Q12" s="129"/>
      <c r="R12" s="129"/>
      <c r="S12" s="129"/>
      <c r="T12" s="129"/>
      <c r="U12" s="129"/>
      <c r="V12" s="129"/>
      <c r="W12" s="129"/>
      <c r="X12" s="129"/>
      <c r="Y12" s="129"/>
      <c r="Z12" s="129"/>
      <c r="AA12" s="129"/>
      <c r="AB12" s="129"/>
      <c r="AC12" s="130"/>
    </row>
    <row r="13" spans="1:29" x14ac:dyDescent="0.3">
      <c r="A13" s="29">
        <f>'3Capital Costs'!A13</f>
        <v>0</v>
      </c>
      <c r="B13" s="44">
        <f>'3Capital Costs'!B13</f>
        <v>0</v>
      </c>
      <c r="C13" s="43">
        <f>'3Capital Costs'!C13</f>
        <v>0</v>
      </c>
      <c r="D13" s="45">
        <f>'3Capital Costs'!D13</f>
        <v>0</v>
      </c>
      <c r="E13" s="53" t="str">
        <f t="shared" si="0"/>
        <v xml:space="preserve"> </v>
      </c>
      <c r="F13" s="53" t="str">
        <f t="shared" si="1"/>
        <v xml:space="preserve"> </v>
      </c>
      <c r="G13" s="53" t="str">
        <f t="shared" si="2"/>
        <v xml:space="preserve"> </v>
      </c>
      <c r="H13" s="53" t="str">
        <f t="shared" si="3"/>
        <v xml:space="preserve"> </v>
      </c>
      <c r="I13" s="53" t="str">
        <f t="shared" si="4"/>
        <v xml:space="preserve"> </v>
      </c>
      <c r="J13" s="129"/>
      <c r="K13" s="129"/>
      <c r="L13" s="129"/>
      <c r="M13" s="129"/>
      <c r="N13" s="129"/>
      <c r="O13" s="129"/>
      <c r="P13" s="129"/>
      <c r="Q13" s="129"/>
      <c r="R13" s="129"/>
      <c r="S13" s="129"/>
      <c r="T13" s="129"/>
      <c r="U13" s="129"/>
      <c r="V13" s="129"/>
      <c r="W13" s="129"/>
      <c r="X13" s="129"/>
      <c r="Y13" s="129"/>
      <c r="Z13" s="129"/>
      <c r="AA13" s="129"/>
      <c r="AB13" s="129"/>
      <c r="AC13" s="130"/>
    </row>
    <row r="14" spans="1:29" x14ac:dyDescent="0.3">
      <c r="A14" s="29">
        <f>'3Capital Costs'!A14</f>
        <v>0</v>
      </c>
      <c r="B14" s="44">
        <f>'3Capital Costs'!B14</f>
        <v>0</v>
      </c>
      <c r="C14" s="43">
        <f>'3Capital Costs'!C14</f>
        <v>0</v>
      </c>
      <c r="D14" s="45">
        <f>'3Capital Costs'!D14</f>
        <v>0</v>
      </c>
      <c r="E14" s="53" t="str">
        <f t="shared" si="0"/>
        <v xml:space="preserve"> </v>
      </c>
      <c r="F14" s="53" t="str">
        <f t="shared" si="1"/>
        <v xml:space="preserve"> </v>
      </c>
      <c r="G14" s="53" t="str">
        <f t="shared" si="2"/>
        <v xml:space="preserve"> </v>
      </c>
      <c r="H14" s="53" t="str">
        <f t="shared" si="3"/>
        <v xml:space="preserve"> </v>
      </c>
      <c r="I14" s="53" t="str">
        <f t="shared" si="4"/>
        <v xml:space="preserve"> </v>
      </c>
      <c r="J14" s="129"/>
      <c r="K14" s="129"/>
      <c r="L14" s="129"/>
      <c r="M14" s="129"/>
      <c r="N14" s="129"/>
      <c r="O14" s="129"/>
      <c r="P14" s="129"/>
      <c r="Q14" s="129"/>
      <c r="R14" s="129"/>
      <c r="S14" s="129"/>
      <c r="T14" s="129"/>
      <c r="U14" s="129"/>
      <c r="V14" s="129"/>
      <c r="W14" s="129"/>
      <c r="X14" s="129"/>
      <c r="Y14" s="129"/>
      <c r="Z14" s="129"/>
      <c r="AA14" s="129"/>
      <c r="AB14" s="129"/>
      <c r="AC14" s="130"/>
    </row>
    <row r="15" spans="1:29" x14ac:dyDescent="0.3">
      <c r="A15" s="29">
        <f>'3Capital Costs'!A15</f>
        <v>0</v>
      </c>
      <c r="B15" s="44">
        <f>'3Capital Costs'!B15</f>
        <v>0</v>
      </c>
      <c r="C15" s="43">
        <f>'3Capital Costs'!C15</f>
        <v>0</v>
      </c>
      <c r="D15" s="45">
        <f>'3Capital Costs'!D15</f>
        <v>0</v>
      </c>
      <c r="E15" s="53" t="str">
        <f t="shared" si="0"/>
        <v xml:space="preserve"> </v>
      </c>
      <c r="F15" s="53" t="str">
        <f t="shared" si="1"/>
        <v xml:space="preserve"> </v>
      </c>
      <c r="G15" s="53" t="str">
        <f t="shared" si="2"/>
        <v xml:space="preserve"> </v>
      </c>
      <c r="H15" s="53" t="str">
        <f t="shared" si="3"/>
        <v xml:space="preserve"> </v>
      </c>
      <c r="I15" s="53" t="str">
        <f t="shared" si="4"/>
        <v xml:space="preserve"> </v>
      </c>
      <c r="J15" s="129"/>
      <c r="K15" s="129"/>
      <c r="L15" s="129"/>
      <c r="M15" s="129"/>
      <c r="N15" s="129"/>
      <c r="O15" s="129"/>
      <c r="P15" s="129"/>
      <c r="Q15" s="129"/>
      <c r="R15" s="129"/>
      <c r="S15" s="129"/>
      <c r="T15" s="129"/>
      <c r="U15" s="129"/>
      <c r="V15" s="129"/>
      <c r="W15" s="129"/>
      <c r="X15" s="129"/>
      <c r="Y15" s="129"/>
      <c r="Z15" s="129"/>
      <c r="AA15" s="129"/>
      <c r="AB15" s="129"/>
      <c r="AC15" s="130"/>
    </row>
    <row r="16" spans="1:29" x14ac:dyDescent="0.3">
      <c r="A16" s="29">
        <f>'3Capital Costs'!A16</f>
        <v>0</v>
      </c>
      <c r="B16" s="44">
        <f>'3Capital Costs'!B16</f>
        <v>0</v>
      </c>
      <c r="C16" s="43">
        <f>'3Capital Costs'!C16</f>
        <v>0</v>
      </c>
      <c r="D16" s="45">
        <f>'3Capital Costs'!D16</f>
        <v>0</v>
      </c>
      <c r="E16" s="53" t="str">
        <f t="shared" si="0"/>
        <v xml:space="preserve"> </v>
      </c>
      <c r="F16" s="53" t="str">
        <f t="shared" si="1"/>
        <v xml:space="preserve"> </v>
      </c>
      <c r="G16" s="53" t="str">
        <f t="shared" si="2"/>
        <v xml:space="preserve"> </v>
      </c>
      <c r="H16" s="53" t="str">
        <f t="shared" si="3"/>
        <v xml:space="preserve"> </v>
      </c>
      <c r="I16" s="53" t="str">
        <f t="shared" si="4"/>
        <v xml:space="preserve"> </v>
      </c>
      <c r="J16" s="129"/>
      <c r="K16" s="129"/>
      <c r="L16" s="129"/>
      <c r="M16" s="129"/>
      <c r="N16" s="129"/>
      <c r="O16" s="129"/>
      <c r="P16" s="129"/>
      <c r="Q16" s="129"/>
      <c r="R16" s="129"/>
      <c r="S16" s="129"/>
      <c r="T16" s="129"/>
      <c r="U16" s="129"/>
      <c r="V16" s="129"/>
      <c r="W16" s="129"/>
      <c r="X16" s="129"/>
      <c r="Y16" s="129"/>
      <c r="Z16" s="129"/>
      <c r="AA16" s="129"/>
      <c r="AB16" s="129"/>
      <c r="AC16" s="130"/>
    </row>
    <row r="17" spans="1:29" x14ac:dyDescent="0.3">
      <c r="A17" s="29">
        <f>'3Capital Costs'!A17</f>
        <v>0</v>
      </c>
      <c r="B17" s="44">
        <f>'3Capital Costs'!B17</f>
        <v>0</v>
      </c>
      <c r="C17" s="43">
        <f>'3Capital Costs'!C17</f>
        <v>0</v>
      </c>
      <c r="D17" s="45">
        <f>'3Capital Costs'!D17</f>
        <v>0</v>
      </c>
      <c r="E17" s="53" t="str">
        <f t="shared" si="0"/>
        <v xml:space="preserve"> </v>
      </c>
      <c r="F17" s="53" t="str">
        <f t="shared" si="1"/>
        <v xml:space="preserve"> </v>
      </c>
      <c r="G17" s="53" t="str">
        <f t="shared" si="2"/>
        <v xml:space="preserve"> </v>
      </c>
      <c r="H17" s="53" t="str">
        <f t="shared" si="3"/>
        <v xml:space="preserve"> </v>
      </c>
      <c r="I17" s="53" t="str">
        <f t="shared" si="4"/>
        <v xml:space="preserve"> </v>
      </c>
      <c r="J17" s="129"/>
      <c r="K17" s="129"/>
      <c r="L17" s="129"/>
      <c r="M17" s="129"/>
      <c r="N17" s="129"/>
      <c r="O17" s="129"/>
      <c r="P17" s="129"/>
      <c r="Q17" s="129"/>
      <c r="R17" s="129"/>
      <c r="S17" s="129"/>
      <c r="T17" s="129"/>
      <c r="U17" s="129"/>
      <c r="V17" s="129"/>
      <c r="W17" s="129"/>
      <c r="X17" s="129"/>
      <c r="Y17" s="129"/>
      <c r="Z17" s="129"/>
      <c r="AA17" s="129"/>
      <c r="AB17" s="129"/>
      <c r="AC17" s="130"/>
    </row>
    <row r="18" spans="1:29" x14ac:dyDescent="0.3">
      <c r="A18" s="29">
        <f>'3Capital Costs'!A18</f>
        <v>0</v>
      </c>
      <c r="B18" s="44">
        <f>'3Capital Costs'!B18</f>
        <v>0</v>
      </c>
      <c r="C18" s="43">
        <f>'3Capital Costs'!C18</f>
        <v>0</v>
      </c>
      <c r="D18" s="45">
        <f>'3Capital Costs'!D18</f>
        <v>0</v>
      </c>
      <c r="E18" s="53" t="str">
        <f t="shared" si="0"/>
        <v xml:space="preserve"> </v>
      </c>
      <c r="F18" s="53" t="str">
        <f t="shared" si="1"/>
        <v xml:space="preserve"> </v>
      </c>
      <c r="G18" s="53" t="str">
        <f t="shared" si="2"/>
        <v xml:space="preserve"> </v>
      </c>
      <c r="H18" s="53" t="str">
        <f t="shared" si="3"/>
        <v xml:space="preserve"> </v>
      </c>
      <c r="I18" s="53" t="str">
        <f t="shared" si="4"/>
        <v xml:space="preserve"> </v>
      </c>
      <c r="J18" s="129"/>
      <c r="K18" s="129"/>
      <c r="L18" s="129"/>
      <c r="M18" s="129"/>
      <c r="N18" s="129"/>
      <c r="O18" s="129"/>
      <c r="P18" s="129"/>
      <c r="Q18" s="129"/>
      <c r="R18" s="129"/>
      <c r="S18" s="129"/>
      <c r="T18" s="129"/>
      <c r="U18" s="129"/>
      <c r="V18" s="129"/>
      <c r="W18" s="129"/>
      <c r="X18" s="129"/>
      <c r="Y18" s="129"/>
      <c r="Z18" s="129"/>
      <c r="AA18" s="129"/>
      <c r="AB18" s="129"/>
      <c r="AC18" s="130"/>
    </row>
    <row r="19" spans="1:29" x14ac:dyDescent="0.3">
      <c r="A19" s="29">
        <f>'3Capital Costs'!A19</f>
        <v>0</v>
      </c>
      <c r="B19" s="44">
        <f>'3Capital Costs'!B19</f>
        <v>0</v>
      </c>
      <c r="C19" s="43">
        <f>'3Capital Costs'!C19</f>
        <v>0</v>
      </c>
      <c r="D19" s="45">
        <f>'3Capital Costs'!D19</f>
        <v>0</v>
      </c>
      <c r="E19" s="53" t="str">
        <f t="shared" si="0"/>
        <v xml:space="preserve"> </v>
      </c>
      <c r="F19" s="53" t="str">
        <f t="shared" si="1"/>
        <v xml:space="preserve"> </v>
      </c>
      <c r="G19" s="53" t="str">
        <f t="shared" si="2"/>
        <v xml:space="preserve"> </v>
      </c>
      <c r="H19" s="53" t="str">
        <f t="shared" si="3"/>
        <v xml:space="preserve"> </v>
      </c>
      <c r="I19" s="53" t="str">
        <f t="shared" si="4"/>
        <v xml:space="preserve"> </v>
      </c>
      <c r="J19" s="129"/>
      <c r="K19" s="129"/>
      <c r="L19" s="129"/>
      <c r="M19" s="129"/>
      <c r="N19" s="129"/>
      <c r="O19" s="129"/>
      <c r="P19" s="129"/>
      <c r="Q19" s="129"/>
      <c r="R19" s="129"/>
      <c r="S19" s="129"/>
      <c r="T19" s="129"/>
      <c r="U19" s="129"/>
      <c r="V19" s="129"/>
      <c r="W19" s="129"/>
      <c r="X19" s="129"/>
      <c r="Y19" s="129"/>
      <c r="Z19" s="129"/>
      <c r="AA19" s="129"/>
      <c r="AB19" s="129"/>
      <c r="AC19" s="130"/>
    </row>
    <row r="20" spans="1:29" x14ac:dyDescent="0.3">
      <c r="A20" s="29">
        <f>'3Capital Costs'!A20</f>
        <v>0</v>
      </c>
      <c r="B20" s="44">
        <f>'3Capital Costs'!B20</f>
        <v>0</v>
      </c>
      <c r="C20" s="43">
        <f>'3Capital Costs'!C20</f>
        <v>0</v>
      </c>
      <c r="D20" s="45">
        <f>'3Capital Costs'!D20</f>
        <v>0</v>
      </c>
      <c r="E20" s="53" t="str">
        <f t="shared" si="0"/>
        <v xml:space="preserve"> </v>
      </c>
      <c r="F20" s="53" t="str">
        <f t="shared" si="1"/>
        <v xml:space="preserve"> </v>
      </c>
      <c r="G20" s="53" t="str">
        <f t="shared" si="2"/>
        <v xml:space="preserve"> </v>
      </c>
      <c r="H20" s="53" t="str">
        <f t="shared" si="3"/>
        <v xml:space="preserve"> </v>
      </c>
      <c r="I20" s="53" t="str">
        <f t="shared" si="4"/>
        <v xml:space="preserve"> </v>
      </c>
      <c r="J20" s="129"/>
      <c r="K20" s="129"/>
      <c r="L20" s="129"/>
      <c r="M20" s="129"/>
      <c r="N20" s="129"/>
      <c r="O20" s="129"/>
      <c r="P20" s="129"/>
      <c r="Q20" s="129"/>
      <c r="R20" s="129"/>
      <c r="S20" s="129"/>
      <c r="T20" s="129"/>
      <c r="U20" s="129"/>
      <c r="V20" s="129"/>
      <c r="W20" s="129"/>
      <c r="X20" s="129"/>
      <c r="Y20" s="129"/>
      <c r="Z20" s="129"/>
      <c r="AA20" s="129"/>
      <c r="AB20" s="129"/>
      <c r="AC20" s="130"/>
    </row>
    <row r="21" spans="1:29" x14ac:dyDescent="0.3">
      <c r="A21" s="29">
        <f>'3Capital Costs'!A21</f>
        <v>0</v>
      </c>
      <c r="B21" s="44">
        <f>'3Capital Costs'!B21</f>
        <v>0</v>
      </c>
      <c r="C21" s="43">
        <f>'3Capital Costs'!C21</f>
        <v>0</v>
      </c>
      <c r="D21" s="45">
        <f>'3Capital Costs'!D21</f>
        <v>0</v>
      </c>
      <c r="E21" s="53" t="str">
        <f t="shared" si="0"/>
        <v xml:space="preserve"> </v>
      </c>
      <c r="F21" s="53" t="str">
        <f t="shared" si="1"/>
        <v xml:space="preserve"> </v>
      </c>
      <c r="G21" s="53" t="str">
        <f t="shared" si="2"/>
        <v xml:space="preserve"> </v>
      </c>
      <c r="H21" s="53" t="str">
        <f t="shared" si="3"/>
        <v xml:space="preserve"> </v>
      </c>
      <c r="I21" s="53" t="str">
        <f t="shared" si="4"/>
        <v xml:space="preserve"> </v>
      </c>
      <c r="J21" s="129"/>
      <c r="K21" s="129"/>
      <c r="L21" s="129"/>
      <c r="M21" s="129"/>
      <c r="N21" s="129"/>
      <c r="O21" s="129"/>
      <c r="P21" s="129"/>
      <c r="Q21" s="129"/>
      <c r="R21" s="129"/>
      <c r="S21" s="129"/>
      <c r="T21" s="129"/>
      <c r="U21" s="129"/>
      <c r="V21" s="129"/>
      <c r="W21" s="129"/>
      <c r="X21" s="129"/>
      <c r="Y21" s="129"/>
      <c r="Z21" s="129"/>
      <c r="AA21" s="129"/>
      <c r="AB21" s="129"/>
      <c r="AC21" s="130"/>
    </row>
    <row r="22" spans="1:29" x14ac:dyDescent="0.3">
      <c r="A22" s="29">
        <f>'3Capital Costs'!A22</f>
        <v>0</v>
      </c>
      <c r="B22" s="44">
        <f>'3Capital Costs'!B22</f>
        <v>0</v>
      </c>
      <c r="C22" s="43">
        <f>'3Capital Costs'!C22</f>
        <v>0</v>
      </c>
      <c r="D22" s="45">
        <f>'3Capital Costs'!D22</f>
        <v>0</v>
      </c>
      <c r="E22" s="53" t="str">
        <f t="shared" si="0"/>
        <v xml:space="preserve"> </v>
      </c>
      <c r="F22" s="53" t="str">
        <f t="shared" si="1"/>
        <v xml:space="preserve"> </v>
      </c>
      <c r="G22" s="53" t="str">
        <f t="shared" si="2"/>
        <v xml:space="preserve"> </v>
      </c>
      <c r="H22" s="53" t="str">
        <f t="shared" si="3"/>
        <v xml:space="preserve"> </v>
      </c>
      <c r="I22" s="53" t="str">
        <f t="shared" si="4"/>
        <v xml:space="preserve"> </v>
      </c>
      <c r="J22" s="129"/>
      <c r="K22" s="129"/>
      <c r="L22" s="129"/>
      <c r="M22" s="129"/>
      <c r="N22" s="129"/>
      <c r="O22" s="129"/>
      <c r="P22" s="129"/>
      <c r="Q22" s="129"/>
      <c r="R22" s="129"/>
      <c r="S22" s="129"/>
      <c r="T22" s="129"/>
      <c r="U22" s="129"/>
      <c r="V22" s="129"/>
      <c r="W22" s="129"/>
      <c r="X22" s="129"/>
      <c r="Y22" s="129"/>
      <c r="Z22" s="129"/>
      <c r="AA22" s="129"/>
      <c r="AB22" s="129"/>
      <c r="AC22" s="130"/>
    </row>
    <row r="23" spans="1:29" x14ac:dyDescent="0.3">
      <c r="A23" s="29">
        <f>'3Capital Costs'!A23</f>
        <v>0</v>
      </c>
      <c r="B23" s="44">
        <f>'3Capital Costs'!B23</f>
        <v>0</v>
      </c>
      <c r="C23" s="43">
        <f>'3Capital Costs'!C23</f>
        <v>0</v>
      </c>
      <c r="D23" s="45">
        <f>'3Capital Costs'!D23</f>
        <v>0</v>
      </c>
      <c r="E23" s="53" t="str">
        <f t="shared" si="0"/>
        <v xml:space="preserve"> </v>
      </c>
      <c r="F23" s="53" t="str">
        <f t="shared" si="1"/>
        <v xml:space="preserve"> </v>
      </c>
      <c r="G23" s="53" t="str">
        <f t="shared" si="2"/>
        <v xml:space="preserve"> </v>
      </c>
      <c r="H23" s="53" t="str">
        <f t="shared" si="3"/>
        <v xml:space="preserve"> </v>
      </c>
      <c r="I23" s="53" t="str">
        <f t="shared" si="4"/>
        <v xml:space="preserve"> </v>
      </c>
      <c r="J23" s="129"/>
      <c r="K23" s="129"/>
      <c r="L23" s="129"/>
      <c r="M23" s="129"/>
      <c r="N23" s="129"/>
      <c r="O23" s="129"/>
      <c r="P23" s="129"/>
      <c r="Q23" s="129"/>
      <c r="R23" s="129"/>
      <c r="S23" s="129"/>
      <c r="T23" s="129"/>
      <c r="U23" s="129"/>
      <c r="V23" s="129"/>
      <c r="W23" s="129"/>
      <c r="X23" s="129"/>
      <c r="Y23" s="129"/>
      <c r="Z23" s="129"/>
      <c r="AA23" s="129"/>
      <c r="AB23" s="129"/>
      <c r="AC23" s="130"/>
    </row>
    <row r="24" spans="1:29" x14ac:dyDescent="0.3">
      <c r="A24" s="29">
        <f>'3Capital Costs'!A24</f>
        <v>0</v>
      </c>
      <c r="B24" s="44">
        <f>'3Capital Costs'!B24</f>
        <v>0</v>
      </c>
      <c r="C24" s="43">
        <f>'3Capital Costs'!C24</f>
        <v>0</v>
      </c>
      <c r="D24" s="45">
        <f>'3Capital Costs'!D24</f>
        <v>0</v>
      </c>
      <c r="E24" s="53" t="str">
        <f t="shared" si="0"/>
        <v xml:space="preserve"> </v>
      </c>
      <c r="F24" s="53" t="str">
        <f t="shared" si="1"/>
        <v xml:space="preserve"> </v>
      </c>
      <c r="G24" s="53" t="str">
        <f t="shared" si="2"/>
        <v xml:space="preserve"> </v>
      </c>
      <c r="H24" s="53" t="str">
        <f t="shared" si="3"/>
        <v xml:space="preserve"> </v>
      </c>
      <c r="I24" s="53" t="str">
        <f t="shared" si="4"/>
        <v xml:space="preserve"> </v>
      </c>
      <c r="J24" s="129"/>
      <c r="K24" s="129"/>
      <c r="L24" s="129"/>
      <c r="M24" s="129"/>
      <c r="N24" s="129"/>
      <c r="O24" s="129"/>
      <c r="P24" s="129"/>
      <c r="Q24" s="129"/>
      <c r="R24" s="129"/>
      <c r="S24" s="129"/>
      <c r="T24" s="129"/>
      <c r="U24" s="129"/>
      <c r="V24" s="129"/>
      <c r="W24" s="129"/>
      <c r="X24" s="129"/>
      <c r="Y24" s="129"/>
      <c r="Z24" s="129"/>
      <c r="AA24" s="129"/>
      <c r="AB24" s="129"/>
      <c r="AC24" s="130"/>
    </row>
    <row r="25" spans="1:29" x14ac:dyDescent="0.3">
      <c r="A25" s="29">
        <f>'3Capital Costs'!A25</f>
        <v>0</v>
      </c>
      <c r="B25" s="44">
        <f>'3Capital Costs'!B25</f>
        <v>0</v>
      </c>
      <c r="C25" s="43">
        <f>'3Capital Costs'!C25</f>
        <v>0</v>
      </c>
      <c r="D25" s="45">
        <f>'3Capital Costs'!D25</f>
        <v>0</v>
      </c>
      <c r="E25" s="53" t="str">
        <f t="shared" si="0"/>
        <v xml:space="preserve"> </v>
      </c>
      <c r="F25" s="53" t="str">
        <f t="shared" si="1"/>
        <v xml:space="preserve"> </v>
      </c>
      <c r="G25" s="53" t="str">
        <f t="shared" si="2"/>
        <v xml:space="preserve"> </v>
      </c>
      <c r="H25" s="53" t="str">
        <f t="shared" si="3"/>
        <v xml:space="preserve"> </v>
      </c>
      <c r="I25" s="53" t="str">
        <f t="shared" si="4"/>
        <v xml:space="preserve"> </v>
      </c>
      <c r="J25" s="129"/>
      <c r="K25" s="129"/>
      <c r="L25" s="129"/>
      <c r="M25" s="129"/>
      <c r="N25" s="129"/>
      <c r="O25" s="129"/>
      <c r="P25" s="129"/>
      <c r="Q25" s="129"/>
      <c r="R25" s="129"/>
      <c r="S25" s="129"/>
      <c r="T25" s="129"/>
      <c r="U25" s="129"/>
      <c r="V25" s="129"/>
      <c r="W25" s="129"/>
      <c r="X25" s="129"/>
      <c r="Y25" s="129"/>
      <c r="Z25" s="129"/>
      <c r="AA25" s="129"/>
      <c r="AB25" s="129"/>
      <c r="AC25" s="130"/>
    </row>
    <row r="26" spans="1:29" x14ac:dyDescent="0.3">
      <c r="A26" s="29">
        <f>'3Capital Costs'!A26</f>
        <v>0</v>
      </c>
      <c r="B26" s="44">
        <f>'3Capital Costs'!B26</f>
        <v>0</v>
      </c>
      <c r="C26" s="43">
        <f>'3Capital Costs'!C26</f>
        <v>0</v>
      </c>
      <c r="D26" s="45">
        <f>'3Capital Costs'!D26</f>
        <v>0</v>
      </c>
      <c r="E26" s="53" t="str">
        <f t="shared" si="0"/>
        <v xml:space="preserve"> </v>
      </c>
      <c r="F26" s="53" t="str">
        <f t="shared" si="1"/>
        <v xml:space="preserve"> </v>
      </c>
      <c r="G26" s="53" t="str">
        <f t="shared" si="2"/>
        <v xml:space="preserve"> </v>
      </c>
      <c r="H26" s="53" t="str">
        <f t="shared" si="3"/>
        <v xml:space="preserve"> </v>
      </c>
      <c r="I26" s="53" t="str">
        <f t="shared" si="4"/>
        <v xml:space="preserve"> </v>
      </c>
      <c r="J26" s="129"/>
      <c r="K26" s="129"/>
      <c r="L26" s="129"/>
      <c r="M26" s="129"/>
      <c r="N26" s="129"/>
      <c r="O26" s="129"/>
      <c r="P26" s="129"/>
      <c r="Q26" s="129"/>
      <c r="R26" s="129"/>
      <c r="S26" s="129"/>
      <c r="T26" s="129"/>
      <c r="U26" s="129"/>
      <c r="V26" s="129"/>
      <c r="W26" s="129"/>
      <c r="X26" s="129"/>
      <c r="Y26" s="129"/>
      <c r="Z26" s="129"/>
      <c r="AA26" s="129"/>
      <c r="AB26" s="129"/>
      <c r="AC26" s="130"/>
    </row>
    <row r="27" spans="1:29" x14ac:dyDescent="0.3">
      <c r="A27" s="29">
        <f>'3Capital Costs'!A27</f>
        <v>0</v>
      </c>
      <c r="B27" s="44">
        <f>'3Capital Costs'!B27</f>
        <v>0</v>
      </c>
      <c r="C27" s="43">
        <f>'3Capital Costs'!C27</f>
        <v>0</v>
      </c>
      <c r="D27" s="45">
        <f>'3Capital Costs'!D27</f>
        <v>0</v>
      </c>
      <c r="E27" s="53" t="str">
        <f t="shared" si="0"/>
        <v xml:space="preserve"> </v>
      </c>
      <c r="F27" s="53" t="str">
        <f t="shared" si="1"/>
        <v xml:space="preserve"> </v>
      </c>
      <c r="G27" s="53" t="str">
        <f t="shared" si="2"/>
        <v xml:space="preserve"> </v>
      </c>
      <c r="H27" s="53" t="str">
        <f t="shared" si="3"/>
        <v xml:space="preserve"> </v>
      </c>
      <c r="I27" s="53" t="str">
        <f t="shared" si="4"/>
        <v xml:space="preserve"> </v>
      </c>
      <c r="J27" s="129"/>
      <c r="K27" s="129"/>
      <c r="L27" s="129"/>
      <c r="M27" s="129"/>
      <c r="N27" s="129"/>
      <c r="O27" s="129"/>
      <c r="P27" s="129"/>
      <c r="Q27" s="129"/>
      <c r="R27" s="129"/>
      <c r="S27" s="129"/>
      <c r="T27" s="129"/>
      <c r="U27" s="129"/>
      <c r="V27" s="129"/>
      <c r="W27" s="129"/>
      <c r="X27" s="129"/>
      <c r="Y27" s="129"/>
      <c r="Z27" s="129"/>
      <c r="AA27" s="129"/>
      <c r="AB27" s="129"/>
      <c r="AC27" s="130"/>
    </row>
    <row r="28" spans="1:29" x14ac:dyDescent="0.3">
      <c r="A28" s="29">
        <f>'3Capital Costs'!A28</f>
        <v>0</v>
      </c>
      <c r="B28" s="44">
        <f>'3Capital Costs'!B28</f>
        <v>0</v>
      </c>
      <c r="C28" s="43">
        <f>'3Capital Costs'!C28</f>
        <v>0</v>
      </c>
      <c r="D28" s="45">
        <f>'3Capital Costs'!D28</f>
        <v>0</v>
      </c>
      <c r="E28" s="53" t="str">
        <f t="shared" si="0"/>
        <v xml:space="preserve"> </v>
      </c>
      <c r="F28" s="53" t="str">
        <f t="shared" si="1"/>
        <v xml:space="preserve"> </v>
      </c>
      <c r="G28" s="53" t="str">
        <f t="shared" si="2"/>
        <v xml:space="preserve"> </v>
      </c>
      <c r="H28" s="53" t="str">
        <f t="shared" si="3"/>
        <v xml:space="preserve"> </v>
      </c>
      <c r="I28" s="53" t="str">
        <f t="shared" si="4"/>
        <v xml:space="preserve"> </v>
      </c>
      <c r="J28" s="129"/>
      <c r="K28" s="129"/>
      <c r="L28" s="129"/>
      <c r="M28" s="129"/>
      <c r="N28" s="129"/>
      <c r="O28" s="129"/>
      <c r="P28" s="129"/>
      <c r="Q28" s="129"/>
      <c r="R28" s="129"/>
      <c r="S28" s="129"/>
      <c r="T28" s="129"/>
      <c r="U28" s="129"/>
      <c r="V28" s="129"/>
      <c r="W28" s="129"/>
      <c r="X28" s="129"/>
      <c r="Y28" s="129"/>
      <c r="Z28" s="129"/>
      <c r="AA28" s="129"/>
      <c r="AB28" s="129"/>
      <c r="AC28" s="130"/>
    </row>
    <row r="29" spans="1:29" x14ac:dyDescent="0.3">
      <c r="A29" s="29">
        <f>'3Capital Costs'!A29</f>
        <v>0</v>
      </c>
      <c r="B29" s="44">
        <f>'3Capital Costs'!B29</f>
        <v>0</v>
      </c>
      <c r="C29" s="43">
        <f>'3Capital Costs'!C29</f>
        <v>0</v>
      </c>
      <c r="D29" s="45">
        <f>'3Capital Costs'!D29</f>
        <v>0</v>
      </c>
      <c r="E29" s="53" t="str">
        <f t="shared" si="0"/>
        <v xml:space="preserve"> </v>
      </c>
      <c r="F29" s="53" t="str">
        <f t="shared" si="1"/>
        <v xml:space="preserve"> </v>
      </c>
      <c r="G29" s="53" t="str">
        <f t="shared" si="2"/>
        <v xml:space="preserve"> </v>
      </c>
      <c r="H29" s="53" t="str">
        <f t="shared" si="3"/>
        <v xml:space="preserve"> </v>
      </c>
      <c r="I29" s="53" t="str">
        <f t="shared" si="4"/>
        <v xml:space="preserve"> </v>
      </c>
      <c r="J29" s="129"/>
      <c r="K29" s="129"/>
      <c r="L29" s="129"/>
      <c r="M29" s="129"/>
      <c r="N29" s="129"/>
      <c r="O29" s="129"/>
      <c r="P29" s="129"/>
      <c r="Q29" s="129"/>
      <c r="R29" s="129"/>
      <c r="S29" s="129"/>
      <c r="T29" s="129"/>
      <c r="U29" s="129"/>
      <c r="V29" s="129"/>
      <c r="W29" s="129"/>
      <c r="X29" s="129"/>
      <c r="Y29" s="129"/>
      <c r="Z29" s="129"/>
      <c r="AA29" s="129"/>
      <c r="AB29" s="129"/>
      <c r="AC29" s="130"/>
    </row>
    <row r="30" spans="1:29" x14ac:dyDescent="0.3">
      <c r="A30" s="29">
        <f>'3Capital Costs'!A30</f>
        <v>0</v>
      </c>
      <c r="B30" s="44">
        <f>'3Capital Costs'!B30</f>
        <v>0</v>
      </c>
      <c r="C30" s="43">
        <f>'3Capital Costs'!C30</f>
        <v>0</v>
      </c>
      <c r="D30" s="45">
        <f>'3Capital Costs'!D30</f>
        <v>0</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f>'3Capital Costs'!A31</f>
        <v>0</v>
      </c>
      <c r="B31" s="44">
        <f>'3Capital Costs'!B31</f>
        <v>0</v>
      </c>
      <c r="C31" s="43">
        <f>'3Capital Costs'!C31</f>
        <v>0</v>
      </c>
      <c r="D31" s="45">
        <f>'3Capital Costs'!D31</f>
        <v>0</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f>'3Capital Costs'!A32</f>
        <v>0</v>
      </c>
      <c r="B32" s="44">
        <f>'3Capital Costs'!B32</f>
        <v>0</v>
      </c>
      <c r="C32" s="43">
        <f>'3Capital Costs'!C32</f>
        <v>0</v>
      </c>
      <c r="D32" s="45">
        <f>'3Capital Costs'!D32</f>
        <v>0</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f>'3Capital Costs'!A33</f>
        <v>0</v>
      </c>
      <c r="B33" s="44">
        <f>'3Capital Costs'!B33</f>
        <v>0</v>
      </c>
      <c r="C33" s="43">
        <f>'3Capital Costs'!C33</f>
        <v>0</v>
      </c>
      <c r="D33" s="45">
        <f>'3Capital Costs'!D33</f>
        <v>0</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f>'3Capital Costs'!A34</f>
        <v>0</v>
      </c>
      <c r="B34" s="44">
        <f>'3Capital Costs'!B34</f>
        <v>0</v>
      </c>
      <c r="C34" s="43">
        <f>'3Capital Costs'!C34</f>
        <v>0</v>
      </c>
      <c r="D34" s="45">
        <f>'3Capital Costs'!D34</f>
        <v>0</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f>'3Capital Costs'!A35</f>
        <v>0</v>
      </c>
      <c r="B35" s="44">
        <f>'3Capital Costs'!B35</f>
        <v>0</v>
      </c>
      <c r="C35" s="43">
        <f>'3Capital Costs'!C35</f>
        <v>0</v>
      </c>
      <c r="D35" s="45">
        <f>'3Capital Costs'!D35</f>
        <v>0</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f>'3Capital Costs'!A36</f>
        <v>0</v>
      </c>
      <c r="B36" s="44">
        <f>'3Capital Costs'!B36</f>
        <v>0</v>
      </c>
      <c r="C36" s="43">
        <f>'3Capital Costs'!C36</f>
        <v>0</v>
      </c>
      <c r="D36" s="45">
        <f>'3Capital Costs'!D36</f>
        <v>0</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f>'3Capital Costs'!A37</f>
        <v>0</v>
      </c>
      <c r="B37" s="44">
        <f>'3Capital Costs'!B37</f>
        <v>0</v>
      </c>
      <c r="C37" s="43">
        <f>'3Capital Costs'!C37</f>
        <v>0</v>
      </c>
      <c r="D37" s="45">
        <f>'3Capital Costs'!D37</f>
        <v>0</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sheetData>
  <mergeCells count="3">
    <mergeCell ref="A1:AC1"/>
    <mergeCell ref="B3:K3"/>
    <mergeCell ref="J7:AC7"/>
  </mergeCells>
  <printOptions horizontalCentered="1"/>
  <pageMargins left="0.7" right="0.7" top="0.75" bottom="0.75" header="0.3" footer="0.3"/>
  <pageSetup scale="73" fitToWidth="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158</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t="str">
        <f>'3Capital Costs'!B6</f>
        <v>Biosolids Dryer</v>
      </c>
      <c r="B4" s="165"/>
      <c r="C4" s="165"/>
      <c r="D4" s="165"/>
      <c r="E4" s="165"/>
      <c r="F4" s="165"/>
      <c r="G4" s="165"/>
      <c r="H4" s="165"/>
      <c r="I4" s="166"/>
    </row>
    <row r="5" spans="1:9" x14ac:dyDescent="0.3">
      <c r="A5" s="68" t="str">
        <f>'Replace Costs - Results 1-5'!A5</f>
        <v>Current Inflation Rate based on Construction Cost Index:</v>
      </c>
      <c r="B5" s="69">
        <f>'Replace Costs - Results 1-5'!B5</f>
        <v>2.9730815588589816E-2</v>
      </c>
      <c r="C5" s="67"/>
      <c r="D5" s="67"/>
      <c r="E5" s="70" t="s">
        <v>43</v>
      </c>
      <c r="F5" s="72">
        <f>'Replace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v>
      </c>
      <c r="F7" s="26">
        <v>2</v>
      </c>
      <c r="G7" s="26">
        <v>3</v>
      </c>
      <c r="H7" s="26">
        <v>4</v>
      </c>
      <c r="I7" s="26">
        <v>5</v>
      </c>
    </row>
    <row r="8" spans="1:9" x14ac:dyDescent="0.3">
      <c r="A8" s="29" t="str">
        <f>IF('3Capital Costs'!A9&lt;&gt;"", '3Capital Costs'!A9, "")</f>
        <v/>
      </c>
      <c r="B8" s="3" t="str">
        <f>IF('3Capital Costs'!B9&lt;&gt;"", '3Capital Costs'!B9, "")</f>
        <v/>
      </c>
      <c r="C8" s="46" t="str">
        <f>IF('3Capital Costs'!C9&lt;&gt;"", '3Capital Costs'!C9, "")</f>
        <v/>
      </c>
      <c r="D8" s="47" t="str">
        <f>IF('3Capital Costs'!D9&lt;&gt;"", '3Capital Costs'!D9, "")</f>
        <v/>
      </c>
      <c r="E8" s="27" t="str">
        <f>IF($A8&lt;&gt;"", (IF('3Replacement Costs - Entry'!J9="Y",((($B8*$D8)*((1+$B$5)^E$7))*(1/((1+$F$5)^E$7))),0)), "")</f>
        <v/>
      </c>
      <c r="F8" s="27" t="str">
        <f>IF($A8&lt;&gt;"", (IF('3Replacement Costs - Entry'!K9="Y",((($B8*$D8)*((1+$B$5)^F$7))*(1/((1+$F$5)^F$7))),0)), "")</f>
        <v/>
      </c>
      <c r="G8" s="27" t="str">
        <f>IF($A8&lt;&gt;"", (IF('3Replacement Costs - Entry'!L9="Y",((($B8*$D8)*((1+$B$5)^G$7))*(1/((1+$F$5)^G$7))),0)), "")</f>
        <v/>
      </c>
      <c r="H8" s="27" t="str">
        <f>IF($A8&lt;&gt;"", (IF('3Replacement Costs - Entry'!M9="Y",((($B8*$D8)*((1+$B$5)^H$7))*(1/((1+$F$5)^H$7))),0)), "")</f>
        <v/>
      </c>
      <c r="I8" s="27" t="str">
        <f>IF($A8&lt;&gt;"", (IF('3Replacement Costs - Entry'!N9="Y",((($B8*$D8)*((1+$B$5)^I$7))*(1/((1+$F$5)^I$7))),0)), "")</f>
        <v/>
      </c>
    </row>
    <row r="9" spans="1:9" x14ac:dyDescent="0.3">
      <c r="A9" s="29" t="str">
        <f>IF('3Capital Costs'!A10&lt;&gt;"", '3Capital Costs'!A10, "")</f>
        <v/>
      </c>
      <c r="B9" s="3" t="str">
        <f>IF('3Capital Costs'!B10&lt;&gt;"", '3Capital Costs'!B10, "")</f>
        <v/>
      </c>
      <c r="C9" s="46" t="str">
        <f>IF('3Capital Costs'!C10&lt;&gt;"", '3Capital Costs'!C10, "")</f>
        <v/>
      </c>
      <c r="D9" s="47" t="str">
        <f>IF('3Capital Costs'!D10&lt;&gt;"", '3Capital Costs'!D10, "")</f>
        <v/>
      </c>
      <c r="E9" s="27" t="str">
        <f>IF($A9&lt;&gt;"", (IF('3Replacement Costs - Entry'!J10="Y",((($B9*$D9)*((1+$B$5)^E$7))*(1/((1+$F$5)^E$7))),0)), "")</f>
        <v/>
      </c>
      <c r="F9" s="27" t="str">
        <f>IF($A9&lt;&gt;"", (IF('3Replacement Costs - Entry'!K10="Y",((($B9*$D9)*((1+$B$5)^F$7))*(1/((1+$F$5)^F$7))),0)), "")</f>
        <v/>
      </c>
      <c r="G9" s="27" t="str">
        <f>IF($A9&lt;&gt;"", (IF('3Replacement Costs - Entry'!L10="Y",((($B9*$D9)*((1+$B$5)^G$7))*(1/((1+$F$5)^G$7))),0)), "")</f>
        <v/>
      </c>
      <c r="H9" s="27" t="str">
        <f>IF($A9&lt;&gt;"", (IF('3Replacement Costs - Entry'!M10="Y",((($B9*$D9)*((1+$B$5)^H$7))*(1/((1+$F$5)^H$7))),0)), "")</f>
        <v/>
      </c>
      <c r="I9" s="27" t="str">
        <f>IF($A9&lt;&gt;"", (IF('3Replacement Costs - Entry'!N10="Y",((($B9*$D9)*((1+$B$5)^I$7))*(1/((1+$F$5)^I$7))),0)), "")</f>
        <v/>
      </c>
    </row>
    <row r="10" spans="1:9" x14ac:dyDescent="0.3">
      <c r="A10" s="29" t="str">
        <f>IF('3Capital Costs'!A11&lt;&gt;"", '3Capital Costs'!A11, "")</f>
        <v/>
      </c>
      <c r="B10" s="3" t="str">
        <f>IF('3Capital Costs'!B11&lt;&gt;"", '3Capital Costs'!B11, "")</f>
        <v/>
      </c>
      <c r="C10" s="46" t="str">
        <f>IF('3Capital Costs'!C11&lt;&gt;"", '3Capital Costs'!C11, "")</f>
        <v/>
      </c>
      <c r="D10" s="47" t="str">
        <f>IF('3Capital Costs'!D11&lt;&gt;"", '3Capital Costs'!D11, "")</f>
        <v/>
      </c>
      <c r="E10" s="27" t="str">
        <f>IF($A10&lt;&gt;"", (IF('3Replacement Costs - Entry'!J11="Y",((($B10*$D10)*((1+$B$5)^E$7))*(1/((1+$F$5)^E$7))),0)), "")</f>
        <v/>
      </c>
      <c r="F10" s="27" t="str">
        <f>IF($A10&lt;&gt;"", (IF('3Replacement Costs - Entry'!K11="Y",((($B10*$D10)*((1+$B$5)^F$7))*(1/((1+$F$5)^F$7))),0)), "")</f>
        <v/>
      </c>
      <c r="G10" s="27" t="str">
        <f>IF($A10&lt;&gt;"", (IF('3Replacement Costs - Entry'!L11="Y",((($B10*$D10)*((1+$B$5)^G$7))*(1/((1+$F$5)^G$7))),0)), "")</f>
        <v/>
      </c>
      <c r="H10" s="27" t="str">
        <f>IF($A10&lt;&gt;"", (IF('3Replacement Costs - Entry'!M11="Y",((($B10*$D10)*((1+$B$5)^H$7))*(1/((1+$F$5)^H$7))),0)), "")</f>
        <v/>
      </c>
      <c r="I10" s="27" t="str">
        <f>IF($A10&lt;&gt;"", (IF('3Replacement Costs - Entry'!N11="Y",((($B10*$D10)*((1+$B$5)^I$7))*(1/((1+$F$5)^I$7))),0)), "")</f>
        <v/>
      </c>
    </row>
    <row r="11" spans="1:9" x14ac:dyDescent="0.3">
      <c r="A11" s="29" t="str">
        <f>IF('3Capital Costs'!A12&lt;&gt;"", '3Capital Costs'!A12, "")</f>
        <v/>
      </c>
      <c r="B11" s="3" t="str">
        <f>IF('3Capital Costs'!B12&lt;&gt;"", '3Capital Costs'!B12, "")</f>
        <v/>
      </c>
      <c r="C11" s="46" t="str">
        <f>IF('3Capital Costs'!C12&lt;&gt;"", '3Capital Costs'!C12, "")</f>
        <v/>
      </c>
      <c r="D11" s="47" t="str">
        <f>IF('3Capital Costs'!D12&lt;&gt;"", '3Capital Costs'!D12, "")</f>
        <v/>
      </c>
      <c r="E11" s="27" t="str">
        <f>IF($A11&lt;&gt;"", (IF('3Replacement Costs - Entry'!J12="Y",((($B11*$D11)*((1+$B$5)^E$7))*(1/((1+$F$5)^E$7))),0)), "")</f>
        <v/>
      </c>
      <c r="F11" s="27" t="str">
        <f>IF($A11&lt;&gt;"", (IF('3Replacement Costs - Entry'!K12="Y",((($B11*$D11)*((1+$B$5)^F$7))*(1/((1+$F$5)^F$7))),0)), "")</f>
        <v/>
      </c>
      <c r="G11" s="27" t="str">
        <f>IF($A11&lt;&gt;"", (IF('3Replacement Costs - Entry'!L12="Y",((($B11*$D11)*((1+$B$5)^G$7))*(1/((1+$F$5)^G$7))),0)), "")</f>
        <v/>
      </c>
      <c r="H11" s="27" t="str">
        <f>IF($A11&lt;&gt;"", (IF('3Replacement Costs - Entry'!M12="Y",((($B11*$D11)*((1+$B$5)^H$7))*(1/((1+$F$5)^H$7))),0)), "")</f>
        <v/>
      </c>
      <c r="I11" s="27" t="str">
        <f>IF($A11&lt;&gt;"", (IF('3Replacement Costs - Entry'!N12="Y",((($B11*$D11)*((1+$B$5)^I$7))*(1/((1+$F$5)^I$7))),0)), "")</f>
        <v/>
      </c>
    </row>
    <row r="12" spans="1:9" x14ac:dyDescent="0.3">
      <c r="A12" s="29" t="str">
        <f>IF('3Capital Costs'!A13&lt;&gt;"", '3Capital Costs'!A13, "")</f>
        <v/>
      </c>
      <c r="B12" s="3" t="str">
        <f>IF('3Capital Costs'!B13&lt;&gt;"", '3Capital Costs'!B13, "")</f>
        <v/>
      </c>
      <c r="C12" s="46" t="str">
        <f>IF('3Capital Costs'!C13&lt;&gt;"", '3Capital Costs'!C13, "")</f>
        <v/>
      </c>
      <c r="D12" s="47" t="str">
        <f>IF('3Capital Costs'!D13&lt;&gt;"", '3Capital Costs'!D13, "")</f>
        <v/>
      </c>
      <c r="E12" s="27" t="str">
        <f>IF($A12&lt;&gt;"", (IF('3Replacement Costs - Entry'!J13="Y",((($B12*$D12)*((1+$B$5)^E$7))*(1/((1+$F$5)^E$7))),0)), "")</f>
        <v/>
      </c>
      <c r="F12" s="27" t="str">
        <f>IF($A12&lt;&gt;"", (IF('3Replacement Costs - Entry'!K13="Y",((($B12*$D12)*((1+$B$5)^F$7))*(1/((1+$F$5)^F$7))),0)), "")</f>
        <v/>
      </c>
      <c r="G12" s="27" t="str">
        <f>IF($A12&lt;&gt;"", (IF('3Replacement Costs - Entry'!L13="Y",((($B12*$D12)*((1+$B$5)^G$7))*(1/((1+$F$5)^G$7))),0)), "")</f>
        <v/>
      </c>
      <c r="H12" s="27" t="str">
        <f>IF($A12&lt;&gt;"", (IF('3Replacement Costs - Entry'!M13="Y",((($B12*$D12)*((1+$B$5)^H$7))*(1/((1+$F$5)^H$7))),0)), "")</f>
        <v/>
      </c>
      <c r="I12" s="27" t="str">
        <f>IF($A12&lt;&gt;"", (IF('3Replacement Costs - Entry'!N13="Y",((($B12*$D12)*((1+$B$5)^I$7))*(1/((1+$F$5)^I$7))),0)), "")</f>
        <v/>
      </c>
    </row>
    <row r="13" spans="1:9" x14ac:dyDescent="0.3">
      <c r="A13" s="29" t="str">
        <f>IF('3Capital Costs'!A14&lt;&gt;"", '3Capital Costs'!A14, "")</f>
        <v/>
      </c>
      <c r="B13" s="3" t="str">
        <f>IF('3Capital Costs'!B14&lt;&gt;"", '3Capital Costs'!B14, "")</f>
        <v/>
      </c>
      <c r="C13" s="46" t="str">
        <f>IF('3Capital Costs'!C14&lt;&gt;"", '3Capital Costs'!C14, "")</f>
        <v/>
      </c>
      <c r="D13" s="47" t="str">
        <f>IF('3Capital Costs'!D14&lt;&gt;"", '3Capital Costs'!D14, "")</f>
        <v/>
      </c>
      <c r="E13" s="27" t="str">
        <f>IF($A13&lt;&gt;"", (IF('3Replacement Costs - Entry'!J14="Y",((($B13*$D13)*((1+$B$5)^E$7))*(1/((1+$F$5)^E$7))),0)), "")</f>
        <v/>
      </c>
      <c r="F13" s="27" t="str">
        <f>IF($A13&lt;&gt;"", (IF('3Replacement Costs - Entry'!K14="Y",((($B13*$D13)*((1+$B$5)^F$7))*(1/((1+$F$5)^F$7))),0)), "")</f>
        <v/>
      </c>
      <c r="G13" s="27" t="str">
        <f>IF($A13&lt;&gt;"", (IF('3Replacement Costs - Entry'!L14="Y",((($B13*$D13)*((1+$B$5)^G$7))*(1/((1+$F$5)^G$7))),0)), "")</f>
        <v/>
      </c>
      <c r="H13" s="27" t="str">
        <f>IF($A13&lt;&gt;"", (IF('3Replacement Costs - Entry'!M14="Y",((($B13*$D13)*((1+$B$5)^H$7))*(1/((1+$F$5)^H$7))),0)), "")</f>
        <v/>
      </c>
      <c r="I13" s="27" t="str">
        <f>IF($A13&lt;&gt;"", (IF('3Replacement Costs - Entry'!N14="Y",((($B13*$D13)*((1+$B$5)^I$7))*(1/((1+$F$5)^I$7))),0)), "")</f>
        <v/>
      </c>
    </row>
    <row r="14" spans="1:9" x14ac:dyDescent="0.3">
      <c r="A14" s="29" t="str">
        <f>IF('3Capital Costs'!A15&lt;&gt;"", '3Capital Costs'!A15, "")</f>
        <v/>
      </c>
      <c r="B14" s="3" t="str">
        <f>IF('3Capital Costs'!B15&lt;&gt;"", '3Capital Costs'!B15, "")</f>
        <v/>
      </c>
      <c r="C14" s="46" t="str">
        <f>IF('3Capital Costs'!C15&lt;&gt;"", '3Capital Costs'!C15, "")</f>
        <v/>
      </c>
      <c r="D14" s="47" t="str">
        <f>IF('3Capital Costs'!D15&lt;&gt;"", '3Capital Costs'!D15, "")</f>
        <v/>
      </c>
      <c r="E14" s="27" t="str">
        <f>IF($A14&lt;&gt;"", (IF('3Replacement Costs - Entry'!J15="Y",((($B14*$D14)*((1+$B$5)^E$7))*(1/((1+$F$5)^E$7))),0)), "")</f>
        <v/>
      </c>
      <c r="F14" s="27" t="str">
        <f>IF($A14&lt;&gt;"", (IF('3Replacement Costs - Entry'!K15="Y",((($B14*$D14)*((1+$B$5)^F$7))*(1/((1+$F$5)^F$7))),0)), "")</f>
        <v/>
      </c>
      <c r="G14" s="27" t="str">
        <f>IF($A14&lt;&gt;"", (IF('3Replacement Costs - Entry'!L15="Y",((($B14*$D14)*((1+$B$5)^G$7))*(1/((1+$F$5)^G$7))),0)), "")</f>
        <v/>
      </c>
      <c r="H14" s="27" t="str">
        <f>IF($A14&lt;&gt;"", (IF('3Replacement Costs - Entry'!M15="Y",((($B14*$D14)*((1+$B$5)^H$7))*(1/((1+$F$5)^H$7))),0)), "")</f>
        <v/>
      </c>
      <c r="I14" s="27" t="str">
        <f>IF($A14&lt;&gt;"", (IF('3Replacement Costs - Entry'!N15="Y",((($B14*$D14)*((1+$B$5)^I$7))*(1/((1+$F$5)^I$7))),0)), "")</f>
        <v/>
      </c>
    </row>
    <row r="15" spans="1:9" x14ac:dyDescent="0.3">
      <c r="A15" s="29" t="str">
        <f>IF('3Capital Costs'!A16&lt;&gt;"", '3Capital Costs'!A16, "")</f>
        <v/>
      </c>
      <c r="B15" s="3" t="str">
        <f>IF('3Capital Costs'!B16&lt;&gt;"", '3Capital Costs'!B16, "")</f>
        <v/>
      </c>
      <c r="C15" s="46" t="str">
        <f>IF('3Capital Costs'!C16&lt;&gt;"", '3Capital Costs'!C16, "")</f>
        <v/>
      </c>
      <c r="D15" s="47" t="str">
        <f>IF('3Capital Costs'!D16&lt;&gt;"", '3Capital Costs'!D16, "")</f>
        <v/>
      </c>
      <c r="E15" s="27" t="str">
        <f>IF($A15&lt;&gt;"", (IF('3Replacement Costs - Entry'!J16="Y",((($B15*$D15)*((1+$B$5)^E$7))*(1/((1+$F$5)^E$7))),0)), "")</f>
        <v/>
      </c>
      <c r="F15" s="27" t="str">
        <f>IF($A15&lt;&gt;"", (IF('3Replacement Costs - Entry'!K16="Y",((($B15*$D15)*((1+$B$5)^F$7))*(1/((1+$F$5)^F$7))),0)), "")</f>
        <v/>
      </c>
      <c r="G15" s="27" t="str">
        <f>IF($A15&lt;&gt;"", (IF('3Replacement Costs - Entry'!L16="Y",((($B15*$D15)*((1+$B$5)^G$7))*(1/((1+$F$5)^G$7))),0)), "")</f>
        <v/>
      </c>
      <c r="H15" s="27" t="str">
        <f>IF($A15&lt;&gt;"", (IF('3Replacement Costs - Entry'!M16="Y",((($B15*$D15)*((1+$B$5)^H$7))*(1/((1+$F$5)^H$7))),0)), "")</f>
        <v/>
      </c>
      <c r="I15" s="27" t="str">
        <f>IF($A15&lt;&gt;"", (IF('3Replacement Costs - Entry'!N16="Y",((($B15*$D15)*((1+$B$5)^I$7))*(1/((1+$F$5)^I$7))),0)), "")</f>
        <v/>
      </c>
    </row>
    <row r="16" spans="1:9" x14ac:dyDescent="0.3">
      <c r="A16" s="29" t="str">
        <f>IF('3Capital Costs'!A17&lt;&gt;"", '3Capital Costs'!A17, "")</f>
        <v/>
      </c>
      <c r="B16" s="3" t="str">
        <f>IF('3Capital Costs'!B17&lt;&gt;"", '3Capital Costs'!B17, "")</f>
        <v/>
      </c>
      <c r="C16" s="46" t="str">
        <f>IF('3Capital Costs'!C17&lt;&gt;"", '3Capital Costs'!C17, "")</f>
        <v/>
      </c>
      <c r="D16" s="47" t="str">
        <f>IF('3Capital Costs'!D17&lt;&gt;"", '3Capital Costs'!D17, "")</f>
        <v/>
      </c>
      <c r="E16" s="27" t="str">
        <f>IF($A16&lt;&gt;"", (IF('3Replacement Costs - Entry'!J17="Y",((($B16*$D16)*((1+$B$5)^E$7))*(1/((1+$F$5)^E$7))),0)), "")</f>
        <v/>
      </c>
      <c r="F16" s="27" t="str">
        <f>IF($A16&lt;&gt;"", (IF('3Replacement Costs - Entry'!K17="Y",((($B16*$D16)*((1+$B$5)^F$7))*(1/((1+$F$5)^F$7))),0)), "")</f>
        <v/>
      </c>
      <c r="G16" s="27" t="str">
        <f>IF($A16&lt;&gt;"", (IF('3Replacement Costs - Entry'!L17="Y",((($B16*$D16)*((1+$B$5)^G$7))*(1/((1+$F$5)^G$7))),0)), "")</f>
        <v/>
      </c>
      <c r="H16" s="27" t="str">
        <f>IF($A16&lt;&gt;"", (IF('3Replacement Costs - Entry'!M17="Y",((($B16*$D16)*((1+$B$5)^H$7))*(1/((1+$F$5)^H$7))),0)), "")</f>
        <v/>
      </c>
      <c r="I16" s="27" t="str">
        <f>IF($A16&lt;&gt;"", (IF('3Replacement Costs - Entry'!N17="Y",((($B16*$D16)*((1+$B$5)^I$7))*(1/((1+$F$5)^I$7))),0)), "")</f>
        <v/>
      </c>
    </row>
    <row r="17" spans="1:9" x14ac:dyDescent="0.3">
      <c r="A17" s="29" t="str">
        <f>IF('3Capital Costs'!A18&lt;&gt;"", '3Capital Costs'!A18, "")</f>
        <v/>
      </c>
      <c r="B17" s="3" t="str">
        <f>IF('3Capital Costs'!B18&lt;&gt;"", '3Capital Costs'!B18, "")</f>
        <v/>
      </c>
      <c r="C17" s="46" t="str">
        <f>IF('3Capital Costs'!C18&lt;&gt;"", '3Capital Costs'!C18, "")</f>
        <v/>
      </c>
      <c r="D17" s="47" t="str">
        <f>IF('3Capital Costs'!D18&lt;&gt;"", '3Capital Costs'!D18, "")</f>
        <v/>
      </c>
      <c r="E17" s="27" t="str">
        <f>IF($A17&lt;&gt;"", (IF('3Replacement Costs - Entry'!J18="Y",((($B17*$D17)*((1+$B$5)^E$7))*(1/((1+$F$5)^E$7))),0)), "")</f>
        <v/>
      </c>
      <c r="F17" s="27" t="str">
        <f>IF($A17&lt;&gt;"", (IF('3Replacement Costs - Entry'!K18="Y",((($B17*$D17)*((1+$B$5)^F$7))*(1/((1+$F$5)^F$7))),0)), "")</f>
        <v/>
      </c>
      <c r="G17" s="27" t="str">
        <f>IF($A17&lt;&gt;"", (IF('3Replacement Costs - Entry'!L18="Y",((($B17*$D17)*((1+$B$5)^G$7))*(1/((1+$F$5)^G$7))),0)), "")</f>
        <v/>
      </c>
      <c r="H17" s="27" t="str">
        <f>IF($A17&lt;&gt;"", (IF('3Replacement Costs - Entry'!M18="Y",((($B17*$D17)*((1+$B$5)^H$7))*(1/((1+$F$5)^H$7))),0)), "")</f>
        <v/>
      </c>
      <c r="I17" s="27" t="str">
        <f>IF($A17&lt;&gt;"", (IF('3Replacement Costs - Entry'!N18="Y",((($B17*$D17)*((1+$B$5)^I$7))*(1/((1+$F$5)^I$7))),0)), "")</f>
        <v/>
      </c>
    </row>
    <row r="18" spans="1:9" x14ac:dyDescent="0.3">
      <c r="A18" s="29" t="str">
        <f>IF('3Capital Costs'!A19&lt;&gt;"", '3Capital Costs'!A19, "")</f>
        <v/>
      </c>
      <c r="B18" s="3" t="str">
        <f>IF('3Capital Costs'!B19&lt;&gt;"", '3Capital Costs'!B19, "")</f>
        <v/>
      </c>
      <c r="C18" s="46" t="str">
        <f>IF('3Capital Costs'!C19&lt;&gt;"", '3Capital Costs'!C19, "")</f>
        <v/>
      </c>
      <c r="D18" s="47" t="str">
        <f>IF('3Capital Costs'!D19&lt;&gt;"", '3Capital Costs'!D19, "")</f>
        <v/>
      </c>
      <c r="E18" s="27" t="str">
        <f>IF($A18&lt;&gt;"", (IF('3Replacement Costs - Entry'!J19="Y",((($B18*$D18)*((1+$B$5)^E$7))*(1/((1+$F$5)^E$7))),0)), "")</f>
        <v/>
      </c>
      <c r="F18" s="27" t="str">
        <f>IF($A18&lt;&gt;"", (IF('3Replacement Costs - Entry'!K19="Y",((($B18*$D18)*((1+$B$5)^F$7))*(1/((1+$F$5)^F$7))),0)), "")</f>
        <v/>
      </c>
      <c r="G18" s="27" t="str">
        <f>IF($A18&lt;&gt;"", (IF('3Replacement Costs - Entry'!L19="Y",((($B18*$D18)*((1+$B$5)^G$7))*(1/((1+$F$5)^G$7))),0)), "")</f>
        <v/>
      </c>
      <c r="H18" s="27" t="str">
        <f>IF($A18&lt;&gt;"", (IF('3Replacement Costs - Entry'!M19="Y",((($B18*$D18)*((1+$B$5)^H$7))*(1/((1+$F$5)^H$7))),0)), "")</f>
        <v/>
      </c>
      <c r="I18" s="27" t="str">
        <f>IF($A18&lt;&gt;"", (IF('3Replacement Costs - Entry'!N19="Y",((($B18*$D18)*((1+$B$5)^I$7))*(1/((1+$F$5)^I$7))),0)), "")</f>
        <v/>
      </c>
    </row>
    <row r="19" spans="1:9" x14ac:dyDescent="0.3">
      <c r="A19" s="29" t="str">
        <f>IF('3Capital Costs'!A20&lt;&gt;"", '3Capital Costs'!A20, "")</f>
        <v/>
      </c>
      <c r="B19" s="3" t="str">
        <f>IF('3Capital Costs'!B20&lt;&gt;"", '3Capital Costs'!B20, "")</f>
        <v/>
      </c>
      <c r="C19" s="46" t="str">
        <f>IF('3Capital Costs'!C20&lt;&gt;"", '3Capital Costs'!C20, "")</f>
        <v/>
      </c>
      <c r="D19" s="47" t="str">
        <f>IF('3Capital Costs'!D20&lt;&gt;"", '3Capital Costs'!D20, "")</f>
        <v/>
      </c>
      <c r="E19" s="27" t="str">
        <f>IF($A19&lt;&gt;"", (IF('3Replacement Costs - Entry'!J20="Y",((($B19*$D19)*((1+$B$5)^E$7))*(1/((1+$F$5)^E$7))),0)), "")</f>
        <v/>
      </c>
      <c r="F19" s="27" t="str">
        <f>IF($A19&lt;&gt;"", (IF('3Replacement Costs - Entry'!K20="Y",((($B19*$D19)*((1+$B$5)^F$7))*(1/((1+$F$5)^F$7))),0)), "")</f>
        <v/>
      </c>
      <c r="G19" s="27" t="str">
        <f>IF($A19&lt;&gt;"", (IF('3Replacement Costs - Entry'!L20="Y",((($B19*$D19)*((1+$B$5)^G$7))*(1/((1+$F$5)^G$7))),0)), "")</f>
        <v/>
      </c>
      <c r="H19" s="27" t="str">
        <f>IF($A19&lt;&gt;"", (IF('3Replacement Costs - Entry'!M20="Y",((($B19*$D19)*((1+$B$5)^H$7))*(1/((1+$F$5)^H$7))),0)), "")</f>
        <v/>
      </c>
      <c r="I19" s="27" t="str">
        <f>IF($A19&lt;&gt;"", (IF('3Replacement Costs - Entry'!N20="Y",((($B19*$D19)*((1+$B$5)^I$7))*(1/((1+$F$5)^I$7))),0)), "")</f>
        <v/>
      </c>
    </row>
    <row r="20" spans="1:9" x14ac:dyDescent="0.3">
      <c r="A20" s="29" t="str">
        <f>IF('3Capital Costs'!A21&lt;&gt;"", '3Capital Costs'!A21, "")</f>
        <v/>
      </c>
      <c r="B20" s="3" t="str">
        <f>IF('3Capital Costs'!B21&lt;&gt;"", '3Capital Costs'!B21, "")</f>
        <v/>
      </c>
      <c r="C20" s="46" t="str">
        <f>IF('3Capital Costs'!C21&lt;&gt;"", '3Capital Costs'!C21, "")</f>
        <v/>
      </c>
      <c r="D20" s="47" t="str">
        <f>IF('3Capital Costs'!D21&lt;&gt;"", '3Capital Costs'!D21, "")</f>
        <v/>
      </c>
      <c r="E20" s="27" t="str">
        <f>IF($A20&lt;&gt;"", (IF('3Replacement Costs - Entry'!J21="Y",((($B20*$D20)*((1+$B$5)^E$7))*(1/((1+$F$5)^E$7))),0)), "")</f>
        <v/>
      </c>
      <c r="F20" s="27" t="str">
        <f>IF($A20&lt;&gt;"", (IF('3Replacement Costs - Entry'!K21="Y",((($B20*$D20)*((1+$B$5)^F$7))*(1/((1+$F$5)^F$7))),0)), "")</f>
        <v/>
      </c>
      <c r="G20" s="27" t="str">
        <f>IF($A20&lt;&gt;"", (IF('3Replacement Costs - Entry'!L21="Y",((($B20*$D20)*((1+$B$5)^G$7))*(1/((1+$F$5)^G$7))),0)), "")</f>
        <v/>
      </c>
      <c r="H20" s="27" t="str">
        <f>IF($A20&lt;&gt;"", (IF('3Replacement Costs - Entry'!M21="Y",((($B20*$D20)*((1+$B$5)^H$7))*(1/((1+$F$5)^H$7))),0)), "")</f>
        <v/>
      </c>
      <c r="I20" s="27" t="str">
        <f>IF($A20&lt;&gt;"", (IF('3Replacement Costs - Entry'!N21="Y",((($B20*$D20)*((1+$B$5)^I$7))*(1/((1+$F$5)^I$7))),0)), "")</f>
        <v/>
      </c>
    </row>
    <row r="21" spans="1:9" x14ac:dyDescent="0.3">
      <c r="A21" s="29" t="str">
        <f>IF('3Capital Costs'!A22&lt;&gt;"", '3Capital Costs'!A22, "")</f>
        <v/>
      </c>
      <c r="B21" s="3" t="str">
        <f>IF('3Capital Costs'!B22&lt;&gt;"", '3Capital Costs'!B22, "")</f>
        <v/>
      </c>
      <c r="C21" s="46" t="str">
        <f>IF('3Capital Costs'!C22&lt;&gt;"", '3Capital Costs'!C22, "")</f>
        <v/>
      </c>
      <c r="D21" s="47" t="str">
        <f>IF('3Capital Costs'!D22&lt;&gt;"", '3Capital Costs'!D22, "")</f>
        <v/>
      </c>
      <c r="E21" s="27" t="str">
        <f>IF($A21&lt;&gt;"", (IF('3Replacement Costs - Entry'!J22="Y",((($B21*$D21)*((1+$B$5)^E$7))*(1/((1+$F$5)^E$7))),0)), "")</f>
        <v/>
      </c>
      <c r="F21" s="27" t="str">
        <f>IF($A21&lt;&gt;"", (IF('3Replacement Costs - Entry'!K22="Y",((($B21*$D21)*((1+$B$5)^F$7))*(1/((1+$F$5)^F$7))),0)), "")</f>
        <v/>
      </c>
      <c r="G21" s="27" t="str">
        <f>IF($A21&lt;&gt;"", (IF('3Replacement Costs - Entry'!L22="Y",((($B21*$D21)*((1+$B$5)^G$7))*(1/((1+$F$5)^G$7))),0)), "")</f>
        <v/>
      </c>
      <c r="H21" s="27" t="str">
        <f>IF($A21&lt;&gt;"", (IF('3Replacement Costs - Entry'!M22="Y",((($B21*$D21)*((1+$B$5)^H$7))*(1/((1+$F$5)^H$7))),0)), "")</f>
        <v/>
      </c>
      <c r="I21" s="27" t="str">
        <f>IF($A21&lt;&gt;"", (IF('3Replacement Costs - Entry'!N22="Y",((($B21*$D21)*((1+$B$5)^I$7))*(1/((1+$F$5)^I$7))),0)), "")</f>
        <v/>
      </c>
    </row>
    <row r="22" spans="1:9" x14ac:dyDescent="0.3">
      <c r="A22" s="29" t="str">
        <f>IF('3Capital Costs'!A23&lt;&gt;"", '3Capital Costs'!A23, "")</f>
        <v/>
      </c>
      <c r="B22" s="3" t="str">
        <f>IF('3Capital Costs'!B23&lt;&gt;"", '3Capital Costs'!B23, "")</f>
        <v/>
      </c>
      <c r="C22" s="46" t="str">
        <f>IF('3Capital Costs'!C23&lt;&gt;"", '3Capital Costs'!C23, "")</f>
        <v/>
      </c>
      <c r="D22" s="47" t="str">
        <f>IF('3Capital Costs'!D23&lt;&gt;"", '3Capital Costs'!D23, "")</f>
        <v/>
      </c>
      <c r="E22" s="27" t="str">
        <f>IF($A22&lt;&gt;"", (IF('3Replacement Costs - Entry'!J23="Y",((($B22*$D22)*((1+$B$5)^E$7))*(1/((1+$F$5)^E$7))),0)), "")</f>
        <v/>
      </c>
      <c r="F22" s="27" t="str">
        <f>IF($A22&lt;&gt;"", (IF('3Replacement Costs - Entry'!K23="Y",((($B22*$D22)*((1+$B$5)^F$7))*(1/((1+$F$5)^F$7))),0)), "")</f>
        <v/>
      </c>
      <c r="G22" s="27" t="str">
        <f>IF($A22&lt;&gt;"", (IF('3Replacement Costs - Entry'!L23="Y",((($B22*$D22)*((1+$B$5)^G$7))*(1/((1+$F$5)^G$7))),0)), "")</f>
        <v/>
      </c>
      <c r="H22" s="27" t="str">
        <f>IF($A22&lt;&gt;"", (IF('3Replacement Costs - Entry'!M23="Y",((($B22*$D22)*((1+$B$5)^H$7))*(1/((1+$F$5)^H$7))),0)), "")</f>
        <v/>
      </c>
      <c r="I22" s="27" t="str">
        <f>IF($A22&lt;&gt;"", (IF('3Replacement Costs - Entry'!N23="Y",((($B22*$D22)*((1+$B$5)^I$7))*(1/((1+$F$5)^I$7))),0)), "")</f>
        <v/>
      </c>
    </row>
    <row r="23" spans="1:9" x14ac:dyDescent="0.3">
      <c r="A23" s="29" t="str">
        <f>IF('3Capital Costs'!A24&lt;&gt;"", '3Capital Costs'!A24, "")</f>
        <v/>
      </c>
      <c r="B23" s="3" t="str">
        <f>IF('3Capital Costs'!B24&lt;&gt;"", '3Capital Costs'!B24, "")</f>
        <v/>
      </c>
      <c r="C23" s="46" t="str">
        <f>IF('3Capital Costs'!C24&lt;&gt;"", '3Capital Costs'!C24, "")</f>
        <v/>
      </c>
      <c r="D23" s="47" t="str">
        <f>IF('3Capital Costs'!D24&lt;&gt;"", '3Capital Costs'!D24, "")</f>
        <v/>
      </c>
      <c r="E23" s="27" t="str">
        <f>IF($A23&lt;&gt;"", (IF('3Replacement Costs - Entry'!J24="Y",((($B23*$D23)*((1+$B$5)^E$7))*(1/((1+$F$5)^E$7))),0)), "")</f>
        <v/>
      </c>
      <c r="F23" s="27" t="str">
        <f>IF($A23&lt;&gt;"", (IF('3Replacement Costs - Entry'!K24="Y",((($B23*$D23)*((1+$B$5)^F$7))*(1/((1+$F$5)^F$7))),0)), "")</f>
        <v/>
      </c>
      <c r="G23" s="27" t="str">
        <f>IF($A23&lt;&gt;"", (IF('3Replacement Costs - Entry'!L24="Y",((($B23*$D23)*((1+$B$5)^G$7))*(1/((1+$F$5)^G$7))),0)), "")</f>
        <v/>
      </c>
      <c r="H23" s="27" t="str">
        <f>IF($A23&lt;&gt;"", (IF('3Replacement Costs - Entry'!M24="Y",((($B23*$D23)*((1+$B$5)^H$7))*(1/((1+$F$5)^H$7))),0)), "")</f>
        <v/>
      </c>
      <c r="I23" s="27" t="str">
        <f>IF($A23&lt;&gt;"", (IF('3Replacement Costs - Entry'!N24="Y",((($B23*$D23)*((1+$B$5)^I$7))*(1/((1+$F$5)^I$7))),0)), "")</f>
        <v/>
      </c>
    </row>
    <row r="24" spans="1:9" x14ac:dyDescent="0.3">
      <c r="A24" s="29" t="str">
        <f>IF('3Capital Costs'!A25&lt;&gt;"", '3Capital Costs'!A25, "")</f>
        <v/>
      </c>
      <c r="B24" s="3" t="str">
        <f>IF('3Capital Costs'!B25&lt;&gt;"", '3Capital Costs'!B25, "")</f>
        <v/>
      </c>
      <c r="C24" s="46" t="str">
        <f>IF('3Capital Costs'!C25&lt;&gt;"", '3Capital Costs'!C25, "")</f>
        <v/>
      </c>
      <c r="D24" s="47" t="str">
        <f>IF('3Capital Costs'!D25&lt;&gt;"", '3Capital Costs'!D25, "")</f>
        <v/>
      </c>
      <c r="E24" s="27" t="str">
        <f>IF($A24&lt;&gt;"", (IF('3Replacement Costs - Entry'!J25="Y",((($B24*$D24)*((1+$B$5)^E$7))*(1/((1+$F$5)^E$7))),0)), "")</f>
        <v/>
      </c>
      <c r="F24" s="27" t="str">
        <f>IF($A24&lt;&gt;"", (IF('3Replacement Costs - Entry'!K25="Y",((($B24*$D24)*((1+$B$5)^F$7))*(1/((1+$F$5)^F$7))),0)), "")</f>
        <v/>
      </c>
      <c r="G24" s="27" t="str">
        <f>IF($A24&lt;&gt;"", (IF('3Replacement Costs - Entry'!L25="Y",((($B24*$D24)*((1+$B$5)^G$7))*(1/((1+$F$5)^G$7))),0)), "")</f>
        <v/>
      </c>
      <c r="H24" s="27" t="str">
        <f>IF($A24&lt;&gt;"", (IF('3Replacement Costs - Entry'!M25="Y",((($B24*$D24)*((1+$B$5)^H$7))*(1/((1+$F$5)^H$7))),0)), "")</f>
        <v/>
      </c>
      <c r="I24" s="27" t="str">
        <f>IF($A24&lt;&gt;"", (IF('3Replacement Costs - Entry'!N25="Y",((($B24*$D24)*((1+$B$5)^I$7))*(1/((1+$F$5)^I$7))),0)), "")</f>
        <v/>
      </c>
    </row>
    <row r="25" spans="1:9" x14ac:dyDescent="0.3">
      <c r="A25" s="29" t="str">
        <f>IF('3Capital Costs'!A26&lt;&gt;"", '3Capital Costs'!A26, "")</f>
        <v/>
      </c>
      <c r="B25" s="3" t="str">
        <f>IF('3Capital Costs'!B26&lt;&gt;"", '3Capital Costs'!B26, "")</f>
        <v/>
      </c>
      <c r="C25" s="46" t="str">
        <f>IF('3Capital Costs'!C26&lt;&gt;"", '3Capital Costs'!C26, "")</f>
        <v/>
      </c>
      <c r="D25" s="47" t="str">
        <f>IF('3Capital Costs'!D26&lt;&gt;"", '3Capital Costs'!D26, "")</f>
        <v/>
      </c>
      <c r="E25" s="27" t="str">
        <f>IF($A25&lt;&gt;"", (IF('3Replacement Costs - Entry'!J26="Y",((($B25*$D25)*((1+$B$5)^E$7))*(1/((1+$F$5)^E$7))),0)), "")</f>
        <v/>
      </c>
      <c r="F25" s="27" t="str">
        <f>IF($A25&lt;&gt;"", (IF('3Replacement Costs - Entry'!K26="Y",((($B25*$D25)*((1+$B$5)^F$7))*(1/((1+$F$5)^F$7))),0)), "")</f>
        <v/>
      </c>
      <c r="G25" s="27" t="str">
        <f>IF($A25&lt;&gt;"", (IF('3Replacement Costs - Entry'!L26="Y",((($B25*$D25)*((1+$B$5)^G$7))*(1/((1+$F$5)^G$7))),0)), "")</f>
        <v/>
      </c>
      <c r="H25" s="27" t="str">
        <f>IF($A25&lt;&gt;"", (IF('3Replacement Costs - Entry'!M26="Y",((($B25*$D25)*((1+$B$5)^H$7))*(1/((1+$F$5)^H$7))),0)), "")</f>
        <v/>
      </c>
      <c r="I25" s="27" t="str">
        <f>IF($A25&lt;&gt;"", (IF('3Replacement Costs - Entry'!N26="Y",((($B25*$D25)*((1+$B$5)^I$7))*(1/((1+$F$5)^I$7))),0)), "")</f>
        <v/>
      </c>
    </row>
    <row r="26" spans="1:9" x14ac:dyDescent="0.3">
      <c r="A26" s="29" t="str">
        <f>IF('3Capital Costs'!A27&lt;&gt;"", '3Capital Costs'!A27, "")</f>
        <v/>
      </c>
      <c r="B26" s="3" t="str">
        <f>IF('3Capital Costs'!B27&lt;&gt;"", '3Capital Costs'!B27, "")</f>
        <v/>
      </c>
      <c r="C26" s="46" t="str">
        <f>IF('3Capital Costs'!C27&lt;&gt;"", '3Capital Costs'!C27, "")</f>
        <v/>
      </c>
      <c r="D26" s="47" t="str">
        <f>IF('3Capital Costs'!D27&lt;&gt;"", '3Capital Costs'!D27, "")</f>
        <v/>
      </c>
      <c r="E26" s="27" t="str">
        <f>IF($A26&lt;&gt;"", (IF('3Replacement Costs - Entry'!J27="Y",((($B26*$D26)*((1+$B$5)^E$7))*(1/((1+$F$5)^E$7))),0)), "")</f>
        <v/>
      </c>
      <c r="F26" s="27" t="str">
        <f>IF($A26&lt;&gt;"", (IF('3Replacement Costs - Entry'!K27="Y",((($B26*$D26)*((1+$B$5)^F$7))*(1/((1+$F$5)^F$7))),0)), "")</f>
        <v/>
      </c>
      <c r="G26" s="27" t="str">
        <f>IF($A26&lt;&gt;"", (IF('3Replacement Costs - Entry'!L27="Y",((($B26*$D26)*((1+$B$5)^G$7))*(1/((1+$F$5)^G$7))),0)), "")</f>
        <v/>
      </c>
      <c r="H26" s="27" t="str">
        <f>IF($A26&lt;&gt;"", (IF('3Replacement Costs - Entry'!M27="Y",((($B26*$D26)*((1+$B$5)^H$7))*(1/((1+$F$5)^H$7))),0)), "")</f>
        <v/>
      </c>
      <c r="I26" s="27" t="str">
        <f>IF($A26&lt;&gt;"", (IF('3Replacement Costs - Entry'!N27="Y",((($B26*$D26)*((1+$B$5)^I$7))*(1/((1+$F$5)^I$7))),0)), "")</f>
        <v/>
      </c>
    </row>
    <row r="27" spans="1:9" x14ac:dyDescent="0.3">
      <c r="A27" s="29" t="str">
        <f>IF('3Capital Costs'!A28&lt;&gt;"", '3Capital Costs'!A28, "")</f>
        <v/>
      </c>
      <c r="B27" s="3" t="str">
        <f>IF('3Capital Costs'!B28&lt;&gt;"", '3Capital Costs'!B28, "")</f>
        <v/>
      </c>
      <c r="C27" s="46" t="str">
        <f>IF('3Capital Costs'!C28&lt;&gt;"", '3Capital Costs'!C28, "")</f>
        <v/>
      </c>
      <c r="D27" s="47" t="str">
        <f>IF('3Capital Costs'!D28&lt;&gt;"", '3Capital Costs'!D28, "")</f>
        <v/>
      </c>
      <c r="E27" s="27" t="str">
        <f>IF($A27&lt;&gt;"", (IF('3Replacement Costs - Entry'!J28="Y",((($B27*$D27)*((1+$B$5)^E$7))*(1/((1+$F$5)^E$7))),0)), "")</f>
        <v/>
      </c>
      <c r="F27" s="27" t="str">
        <f>IF($A27&lt;&gt;"", (IF('3Replacement Costs - Entry'!K28="Y",((($B27*$D27)*((1+$B$5)^F$7))*(1/((1+$F$5)^F$7))),0)), "")</f>
        <v/>
      </c>
      <c r="G27" s="27" t="str">
        <f>IF($A27&lt;&gt;"", (IF('3Replacement Costs - Entry'!L28="Y",((($B27*$D27)*((1+$B$5)^G$7))*(1/((1+$F$5)^G$7))),0)), "")</f>
        <v/>
      </c>
      <c r="H27" s="27" t="str">
        <f>IF($A27&lt;&gt;"", (IF('3Replacement Costs - Entry'!M28="Y",((($B27*$D27)*((1+$B$5)^H$7))*(1/((1+$F$5)^H$7))),0)), "")</f>
        <v/>
      </c>
      <c r="I27" s="27" t="str">
        <f>IF($A27&lt;&gt;"", (IF('3Replacement Costs - Entry'!N28="Y",((($B27*$D27)*((1+$B$5)^I$7))*(1/((1+$F$5)^I$7))),0)), "")</f>
        <v/>
      </c>
    </row>
    <row r="28" spans="1:9" x14ac:dyDescent="0.3">
      <c r="A28" s="29" t="str">
        <f>IF('3Capital Costs'!A29&lt;&gt;"", '3Capital Costs'!A29, "")</f>
        <v/>
      </c>
      <c r="B28" s="3" t="str">
        <f>IF('3Capital Costs'!B29&lt;&gt;"", '3Capital Costs'!B29, "")</f>
        <v/>
      </c>
      <c r="C28" s="46" t="str">
        <f>IF('3Capital Costs'!C29&lt;&gt;"", '3Capital Costs'!C29, "")</f>
        <v/>
      </c>
      <c r="D28" s="47" t="str">
        <f>IF('3Capital Costs'!D29&lt;&gt;"", '3Capital Costs'!D29, "")</f>
        <v/>
      </c>
      <c r="E28" s="27" t="str">
        <f>IF($A28&lt;&gt;"", (IF('3Replacement Costs - Entry'!J29="Y",((($B28*$D28)*((1+$B$5)^E$7))*(1/((1+$F$5)^E$7))),0)), "")</f>
        <v/>
      </c>
      <c r="F28" s="27" t="str">
        <f>IF($A28&lt;&gt;"", (IF('3Replacement Costs - Entry'!K29="Y",((($B28*$D28)*((1+$B$5)^F$7))*(1/((1+$F$5)^F$7))),0)), "")</f>
        <v/>
      </c>
      <c r="G28" s="27" t="str">
        <f>IF($A28&lt;&gt;"", (IF('3Replacement Costs - Entry'!L29="Y",((($B28*$D28)*((1+$B$5)^G$7))*(1/((1+$F$5)^G$7))),0)), "")</f>
        <v/>
      </c>
      <c r="H28" s="27" t="str">
        <f>IF($A28&lt;&gt;"", (IF('3Replacement Costs - Entry'!M29="Y",((($B28*$D28)*((1+$B$5)^H$7))*(1/((1+$F$5)^H$7))),0)), "")</f>
        <v/>
      </c>
      <c r="I28" s="27" t="str">
        <f>IF($A28&lt;&gt;"", (IF('3Replacement Costs - Entry'!N29="Y",((($B28*$D28)*((1+$B$5)^I$7))*(1/((1+$F$5)^I$7))),0)), "")</f>
        <v/>
      </c>
    </row>
    <row r="29" spans="1:9" x14ac:dyDescent="0.3">
      <c r="A29" s="29" t="str">
        <f>IF('3Capital Costs'!A30&lt;&gt;"", '3Capital Costs'!A30, "")</f>
        <v/>
      </c>
      <c r="B29" s="3" t="str">
        <f>IF('3Capital Costs'!B30&lt;&gt;"", '3Capital Costs'!B30, "")</f>
        <v/>
      </c>
      <c r="C29" s="46" t="str">
        <f>IF('3Capital Costs'!C30&lt;&gt;"", '3Capital Costs'!C30, "")</f>
        <v/>
      </c>
      <c r="D29" s="47" t="str">
        <f>IF('3Capital Costs'!D30&lt;&gt;"", '3Capital Costs'!D30, "")</f>
        <v/>
      </c>
      <c r="E29" s="27" t="str">
        <f>IF($A29&lt;&gt;"", (IF('3Replacement Costs - Entry'!J30="Y",((($B29*$D29)*((1+$B$5)^E$7))*(1/((1+$F$5)^E$7))),0)), "")</f>
        <v/>
      </c>
      <c r="F29" s="27" t="str">
        <f>IF($A29&lt;&gt;"", (IF('3Replacement Costs - Entry'!K30="Y",((($B29*$D29)*((1+$B$5)^F$7))*(1/((1+$F$5)^F$7))),0)), "")</f>
        <v/>
      </c>
      <c r="G29" s="27" t="str">
        <f>IF($A29&lt;&gt;"", (IF('3Replacement Costs - Entry'!L30="Y",((($B29*$D29)*((1+$B$5)^G$7))*(1/((1+$F$5)^G$7))),0)), "")</f>
        <v/>
      </c>
      <c r="H29" s="27" t="str">
        <f>IF($A29&lt;&gt;"", (IF('3Replacement Costs - Entry'!M30="Y",((($B29*$D29)*((1+$B$5)^H$7))*(1/((1+$F$5)^H$7))),0)), "")</f>
        <v/>
      </c>
      <c r="I29" s="27" t="str">
        <f>IF($A29&lt;&gt;"", (IF('3Replacement Costs - Entry'!N30="Y",((($B29*$D29)*((1+$B$5)^I$7))*(1/((1+$F$5)^I$7))),0)), "")</f>
        <v/>
      </c>
    </row>
    <row r="30" spans="1:9" x14ac:dyDescent="0.3">
      <c r="A30" s="29" t="str">
        <f>IF('3Capital Costs'!A31&lt;&gt;"", '3Capital Costs'!A31, "")</f>
        <v/>
      </c>
      <c r="B30" s="3" t="str">
        <f>IF('3Capital Costs'!B31&lt;&gt;"", '3Capital Costs'!B31, "")</f>
        <v/>
      </c>
      <c r="C30" s="46" t="str">
        <f>IF('3Capital Costs'!C31&lt;&gt;"", '3Capital Costs'!C31, "")</f>
        <v/>
      </c>
      <c r="D30" s="47" t="str">
        <f>IF('3Capital Costs'!D31&lt;&gt;"", '3Capital Costs'!D31, "")</f>
        <v/>
      </c>
      <c r="E30" s="27" t="str">
        <f>IF($A30&lt;&gt;"", (IF('3Replacement Costs - Entry'!J31="Y",((($B30*$D30)*((1+$B$5)^E$7))*(1/((1+$F$5)^E$7))),0)), "")</f>
        <v/>
      </c>
      <c r="F30" s="27" t="str">
        <f>IF($A30&lt;&gt;"", (IF('3Replacement Costs - Entry'!K31="Y",((($B30*$D30)*((1+$B$5)^F$7))*(1/((1+$F$5)^F$7))),0)), "")</f>
        <v/>
      </c>
      <c r="G30" s="27" t="str">
        <f>IF($A30&lt;&gt;"", (IF('3Replacement Costs - Entry'!L31="Y",((($B30*$D30)*((1+$B$5)^G$7))*(1/((1+$F$5)^G$7))),0)), "")</f>
        <v/>
      </c>
      <c r="H30" s="27" t="str">
        <f>IF($A30&lt;&gt;"", (IF('3Replacement Costs - Entry'!M31="Y",((($B30*$D30)*((1+$B$5)^H$7))*(1/((1+$F$5)^H$7))),0)), "")</f>
        <v/>
      </c>
      <c r="I30" s="27" t="str">
        <f>IF($A30&lt;&gt;"", (IF('3Replacement Costs - Entry'!N31="Y",((($B30*$D30)*((1+$B$5)^I$7))*(1/((1+$F$5)^I$7))),0)), "")</f>
        <v/>
      </c>
    </row>
    <row r="31" spans="1:9" x14ac:dyDescent="0.3">
      <c r="A31" s="29" t="str">
        <f>IF('3Capital Costs'!A32&lt;&gt;"", '3Capital Costs'!A32, "")</f>
        <v/>
      </c>
      <c r="B31" s="3" t="str">
        <f>IF('3Capital Costs'!B32&lt;&gt;"", '3Capital Costs'!B32, "")</f>
        <v/>
      </c>
      <c r="C31" s="46" t="str">
        <f>IF('3Capital Costs'!C32&lt;&gt;"", '3Capital Costs'!C32, "")</f>
        <v/>
      </c>
      <c r="D31" s="47" t="str">
        <f>IF('3Capital Costs'!D32&lt;&gt;"", '3Capital Costs'!D32, "")</f>
        <v/>
      </c>
      <c r="E31" s="27" t="str">
        <f>IF($A31&lt;&gt;"", (IF('3Replacement Costs - Entry'!J32="Y",((($B31*$D31)*((1+$B$5)^E$7))*(1/((1+$F$5)^E$7))),0)), "")</f>
        <v/>
      </c>
      <c r="F31" s="27" t="str">
        <f>IF($A31&lt;&gt;"", (IF('3Replacement Costs - Entry'!K32="Y",((($B31*$D31)*((1+$B$5)^F$7))*(1/((1+$F$5)^F$7))),0)), "")</f>
        <v/>
      </c>
      <c r="G31" s="27" t="str">
        <f>IF($A31&lt;&gt;"", (IF('3Replacement Costs - Entry'!L32="Y",((($B31*$D31)*((1+$B$5)^G$7))*(1/((1+$F$5)^G$7))),0)), "")</f>
        <v/>
      </c>
      <c r="H31" s="27" t="str">
        <f>IF($A31&lt;&gt;"", (IF('3Replacement Costs - Entry'!M32="Y",((($B31*$D31)*((1+$B$5)^H$7))*(1/((1+$F$5)^H$7))),0)), "")</f>
        <v/>
      </c>
      <c r="I31" s="27" t="str">
        <f>IF($A31&lt;&gt;"", (IF('3Replacement Costs - Entry'!N32="Y",((($B31*$D31)*((1+$B$5)^I$7))*(1/((1+$F$5)^I$7))),0)), "")</f>
        <v/>
      </c>
    </row>
    <row r="32" spans="1:9" x14ac:dyDescent="0.3">
      <c r="A32" s="29" t="str">
        <f>IF('3Capital Costs'!A33&lt;&gt;"", '3Capital Costs'!A33, "")</f>
        <v/>
      </c>
      <c r="B32" s="3" t="str">
        <f>IF('3Capital Costs'!B33&lt;&gt;"", '3Capital Costs'!B33, "")</f>
        <v/>
      </c>
      <c r="C32" s="46" t="str">
        <f>IF('3Capital Costs'!C33&lt;&gt;"", '3Capital Costs'!C33, "")</f>
        <v/>
      </c>
      <c r="D32" s="47" t="str">
        <f>IF('3Capital Costs'!D33&lt;&gt;"", '3Capital Costs'!D33, "")</f>
        <v/>
      </c>
      <c r="E32" s="27" t="str">
        <f>IF($A32&lt;&gt;"", (IF('3Replacement Costs - Entry'!J33="Y",((($B32*$D32)*((1+$B$5)^E$7))*(1/((1+$F$5)^E$7))),0)), "")</f>
        <v/>
      </c>
      <c r="F32" s="27" t="str">
        <f>IF($A32&lt;&gt;"", (IF('3Replacement Costs - Entry'!K33="Y",((($B32*$D32)*((1+$B$5)^F$7))*(1/((1+$F$5)^F$7))),0)), "")</f>
        <v/>
      </c>
      <c r="G32" s="27" t="str">
        <f>IF($A32&lt;&gt;"", (IF('3Replacement Costs - Entry'!L33="Y",((($B32*$D32)*((1+$B$5)^G$7))*(1/((1+$F$5)^G$7))),0)), "")</f>
        <v/>
      </c>
      <c r="H32" s="27" t="str">
        <f>IF($A32&lt;&gt;"", (IF('3Replacement Costs - Entry'!M33="Y",((($B32*$D32)*((1+$B$5)^H$7))*(1/((1+$F$5)^H$7))),0)), "")</f>
        <v/>
      </c>
      <c r="I32" s="27" t="str">
        <f>IF($A32&lt;&gt;"", (IF('3Replacement Costs - Entry'!N33="Y",((($B32*$D32)*((1+$B$5)^I$7))*(1/((1+$F$5)^I$7))),0)), "")</f>
        <v/>
      </c>
    </row>
    <row r="33" spans="1:9" x14ac:dyDescent="0.3">
      <c r="A33" s="29" t="str">
        <f>IF('3Capital Costs'!A34&lt;&gt;"", '3Capital Costs'!A34, "")</f>
        <v/>
      </c>
      <c r="B33" s="3" t="str">
        <f>IF('3Capital Costs'!B34&lt;&gt;"", '3Capital Costs'!B34, "")</f>
        <v/>
      </c>
      <c r="C33" s="46" t="str">
        <f>IF('3Capital Costs'!C34&lt;&gt;"", '3Capital Costs'!C34, "")</f>
        <v/>
      </c>
      <c r="D33" s="47" t="str">
        <f>IF('3Capital Costs'!D34&lt;&gt;"", '3Capital Costs'!D34, "")</f>
        <v/>
      </c>
      <c r="E33" s="27" t="str">
        <f>IF($A33&lt;&gt;"", (IF('3Replacement Costs - Entry'!J34="Y",((($B33*$D33)*((1+$B$5)^E$7))*(1/((1+$F$5)^E$7))),0)), "")</f>
        <v/>
      </c>
      <c r="F33" s="27" t="str">
        <f>IF($A33&lt;&gt;"", (IF('3Replacement Costs - Entry'!K34="Y",((($B33*$D33)*((1+$B$5)^F$7))*(1/((1+$F$5)^F$7))),0)), "")</f>
        <v/>
      </c>
      <c r="G33" s="27" t="str">
        <f>IF($A33&lt;&gt;"", (IF('3Replacement Costs - Entry'!L34="Y",((($B33*$D33)*((1+$B$5)^G$7))*(1/((1+$F$5)^G$7))),0)), "")</f>
        <v/>
      </c>
      <c r="H33" s="27" t="str">
        <f>IF($A33&lt;&gt;"", (IF('3Replacement Costs - Entry'!M34="Y",((($B33*$D33)*((1+$B$5)^H$7))*(1/((1+$F$5)^H$7))),0)), "")</f>
        <v/>
      </c>
      <c r="I33" s="27" t="str">
        <f>IF($A33&lt;&gt;"", (IF('3Replacement Costs - Entry'!N34="Y",((($B33*$D33)*((1+$B$5)^I$7))*(1/((1+$F$5)^I$7))),0)), "")</f>
        <v/>
      </c>
    </row>
    <row r="34" spans="1:9" x14ac:dyDescent="0.3">
      <c r="A34" s="29" t="str">
        <f>IF('3Capital Costs'!A35&lt;&gt;"", '3Capital Costs'!A35, "")</f>
        <v/>
      </c>
      <c r="B34" s="3" t="str">
        <f>IF('3Capital Costs'!B35&lt;&gt;"", '3Capital Costs'!B35, "")</f>
        <v/>
      </c>
      <c r="C34" s="46" t="str">
        <f>IF('3Capital Costs'!C35&lt;&gt;"", '3Capital Costs'!C35, "")</f>
        <v/>
      </c>
      <c r="D34" s="47" t="str">
        <f>IF('3Capital Costs'!D35&lt;&gt;"", '3Capital Costs'!D35, "")</f>
        <v/>
      </c>
      <c r="E34" s="27" t="str">
        <f>IF($A34&lt;&gt;"", (IF('3Replacement Costs - Entry'!J35="Y",((($B34*$D34)*((1+$B$5)^E$7))*(1/((1+$F$5)^E$7))),0)), "")</f>
        <v/>
      </c>
      <c r="F34" s="27" t="str">
        <f>IF($A34&lt;&gt;"", (IF('3Replacement Costs - Entry'!K35="Y",((($B34*$D34)*((1+$B$5)^F$7))*(1/((1+$F$5)^F$7))),0)), "")</f>
        <v/>
      </c>
      <c r="G34" s="27" t="str">
        <f>IF($A34&lt;&gt;"", (IF('3Replacement Costs - Entry'!L35="Y",((($B34*$D34)*((1+$B$5)^G$7))*(1/((1+$F$5)^G$7))),0)), "")</f>
        <v/>
      </c>
      <c r="H34" s="27" t="str">
        <f>IF($A34&lt;&gt;"", (IF('3Replacement Costs - Entry'!M35="Y",((($B34*$D34)*((1+$B$5)^H$7))*(1/((1+$F$5)^H$7))),0)), "")</f>
        <v/>
      </c>
      <c r="I34" s="27" t="str">
        <f>IF($A34&lt;&gt;"", (IF('3Replacement Costs - Entry'!N35="Y",((($B34*$D34)*((1+$B$5)^I$7))*(1/((1+$F$5)^I$7))),0)), "")</f>
        <v/>
      </c>
    </row>
    <row r="35" spans="1:9" x14ac:dyDescent="0.3">
      <c r="A35" s="29" t="str">
        <f>IF('3Capital Costs'!A36&lt;&gt;"", '3Capital Costs'!A36, "")</f>
        <v/>
      </c>
      <c r="B35" s="3" t="str">
        <f>IF('3Capital Costs'!B36&lt;&gt;"", '3Capital Costs'!B36, "")</f>
        <v/>
      </c>
      <c r="C35" s="46" t="str">
        <f>IF('3Capital Costs'!C36&lt;&gt;"", '3Capital Costs'!C36, "")</f>
        <v/>
      </c>
      <c r="D35" s="47" t="str">
        <f>IF('3Capital Costs'!D36&lt;&gt;"", '3Capital Costs'!D36, "")</f>
        <v/>
      </c>
      <c r="E35" s="27" t="str">
        <f>IF($A35&lt;&gt;"", (IF('3Replacement Costs - Entry'!J36="Y",((($B35*$D35)*((1+$B$5)^E$7))*(1/((1+$F$5)^E$7))),0)), "")</f>
        <v/>
      </c>
      <c r="F35" s="27" t="str">
        <f>IF($A35&lt;&gt;"", (IF('3Replacement Costs - Entry'!K36="Y",((($B35*$D35)*((1+$B$5)^F$7))*(1/((1+$F$5)^F$7))),0)), "")</f>
        <v/>
      </c>
      <c r="G35" s="27" t="str">
        <f>IF($A35&lt;&gt;"", (IF('3Replacement Costs - Entry'!L36="Y",((($B35*$D35)*((1+$B$5)^G$7))*(1/((1+$F$5)^G$7))),0)), "")</f>
        <v/>
      </c>
      <c r="H35" s="27" t="str">
        <f>IF($A35&lt;&gt;"", (IF('3Replacement Costs - Entry'!M36="Y",((($B35*$D35)*((1+$B$5)^H$7))*(1/((1+$F$5)^H$7))),0)), "")</f>
        <v/>
      </c>
      <c r="I35" s="27" t="str">
        <f>IF($A35&lt;&gt;"", (IF('3Replacement Costs - Entry'!N36="Y",((($B35*$D35)*((1+$B$5)^I$7))*(1/((1+$F$5)^I$7))),0)), "")</f>
        <v/>
      </c>
    </row>
    <row r="36" spans="1:9" x14ac:dyDescent="0.3">
      <c r="A36" s="29" t="str">
        <f>IF('3Capital Costs'!A37&lt;&gt;"", '3Capital Costs'!A37, "")</f>
        <v/>
      </c>
      <c r="B36" s="3" t="str">
        <f>IF('3Capital Costs'!B37&lt;&gt;"", '3Capital Costs'!B37, "")</f>
        <v/>
      </c>
      <c r="C36" s="46" t="str">
        <f>IF('3Capital Costs'!C37&lt;&gt;"", '3Capital Costs'!C37, "")</f>
        <v/>
      </c>
      <c r="D36" s="47" t="str">
        <f>IF('3Capital Costs'!D37&lt;&gt;"", '3Capital Costs'!D37, "")</f>
        <v/>
      </c>
      <c r="E36" s="27" t="str">
        <f>IF($A36&lt;&gt;"", (IF('3Replacement Costs - Entry'!J37="Y",((($B36*$D36)*((1+$B$5)^E$7))*(1/((1+$F$5)^E$7))),0)), "")</f>
        <v/>
      </c>
      <c r="F36" s="27" t="str">
        <f>IF($A36&lt;&gt;"", (IF('3Replacement Costs - Entry'!K37="Y",((($B36*$D36)*((1+$B$5)^F$7))*(1/((1+$F$5)^F$7))),0)), "")</f>
        <v/>
      </c>
      <c r="G36" s="27" t="str">
        <f>IF($A36&lt;&gt;"", (IF('3Replacement Costs - Entry'!L37="Y",((($B36*$D36)*((1+$B$5)^G$7))*(1/((1+$F$5)^G$7))),0)), "")</f>
        <v/>
      </c>
      <c r="H36" s="27" t="str">
        <f>IF($A36&lt;&gt;"", (IF('3Replacement Costs - Entry'!M37="Y",((($B36*$D36)*((1+$B$5)^H$7))*(1/((1+$F$5)^H$7))),0)), "")</f>
        <v/>
      </c>
      <c r="I36" s="27" t="str">
        <f>IF($A36&lt;&gt;"", (IF('3Replacement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159</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t="str">
        <f>'3Capital Costs'!B6</f>
        <v>Biosolids Dryer</v>
      </c>
      <c r="B4" s="165"/>
      <c r="C4" s="165"/>
      <c r="D4" s="165"/>
      <c r="E4" s="165"/>
      <c r="F4" s="165"/>
      <c r="G4" s="165"/>
      <c r="H4" s="165"/>
      <c r="I4" s="166"/>
    </row>
    <row r="5" spans="1:9" x14ac:dyDescent="0.3">
      <c r="A5" s="68" t="str">
        <f>'3Replace Costs - Results 1-5'!A5</f>
        <v>Current Inflation Rate based on Construction Cost Index:</v>
      </c>
      <c r="B5" s="69">
        <f>'3Replace Costs - Results 1-5'!B5</f>
        <v>2.9730815588589816E-2</v>
      </c>
      <c r="C5" s="67"/>
      <c r="D5" s="67"/>
      <c r="E5" s="70" t="s">
        <v>43</v>
      </c>
      <c r="F5" s="72">
        <f>'3Replace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6</v>
      </c>
      <c r="F7" s="26">
        <v>7</v>
      </c>
      <c r="G7" s="26">
        <v>8</v>
      </c>
      <c r="H7" s="26">
        <v>9</v>
      </c>
      <c r="I7" s="26">
        <v>10</v>
      </c>
    </row>
    <row r="8" spans="1:9" x14ac:dyDescent="0.3">
      <c r="A8" s="29" t="str">
        <f>IF('3Capital Costs'!A9&lt;&gt;"", '3Capital Costs'!A9, "")</f>
        <v/>
      </c>
      <c r="B8" s="3" t="str">
        <f>IF('3Capital Costs'!B9&lt;&gt;"", '3Capital Costs'!B9, "")</f>
        <v/>
      </c>
      <c r="C8" s="46" t="str">
        <f>IF('3Capital Costs'!C9&lt;&gt;"", '3Capital Costs'!C9, "")</f>
        <v/>
      </c>
      <c r="D8" s="47" t="str">
        <f>IF('3Capital Costs'!D9&lt;&gt;"", '3Capital Costs'!D9, "")</f>
        <v/>
      </c>
      <c r="E8" s="27" t="str">
        <f>IF($A8&lt;&gt;"", (IF('3Replacement Costs - Entry'!O9="Y",((($B8*$D8)*((1+$B$5)^E$7))*(1/((1+$F$5)^E$7))),0)), "")</f>
        <v/>
      </c>
      <c r="F8" s="27" t="str">
        <f>IF($A8&lt;&gt;"", (IF('3Replacement Costs - Entry'!P9="Y",((($B8*$D8)*((1+$B$5)^F$7))*(1/((1+$F$5)^F$7))),0)), "")</f>
        <v/>
      </c>
      <c r="G8" s="27" t="str">
        <f>IF($A8&lt;&gt;"", (IF('3Replacement Costs - Entry'!Q9="Y",((($B8*$D8)*((1+$B$5)^G$7))*(1/((1+$F$5)^G$7))),0)), "")</f>
        <v/>
      </c>
      <c r="H8" s="27" t="str">
        <f>IF($A8&lt;&gt;"", (IF('3Replacement Costs - Entry'!R9="Y",((($B8*$D8)*((1+$B$5)^H$7))*(1/((1+$F$5)^H$7))),0)), "")</f>
        <v/>
      </c>
      <c r="I8" s="27" t="str">
        <f>IF($A8&lt;&gt;"", (IF('3Replacement Costs - Entry'!S9="Y",((($B8*$D8)*((1+$B$5)^I$7))*(1/((1+$F$5)^I$7))),0)), "")</f>
        <v/>
      </c>
    </row>
    <row r="9" spans="1:9" x14ac:dyDescent="0.3">
      <c r="A9" s="29" t="str">
        <f>IF('3Capital Costs'!A10&lt;&gt;"", '3Capital Costs'!A10, "")</f>
        <v/>
      </c>
      <c r="B9" s="3" t="str">
        <f>IF('3Capital Costs'!B10&lt;&gt;"", '3Capital Costs'!B10, "")</f>
        <v/>
      </c>
      <c r="C9" s="46" t="str">
        <f>IF('3Capital Costs'!C10&lt;&gt;"", '3Capital Costs'!C10, "")</f>
        <v/>
      </c>
      <c r="D9" s="47" t="str">
        <f>IF('3Capital Costs'!D10&lt;&gt;"", '3Capital Costs'!D10, "")</f>
        <v/>
      </c>
      <c r="E9" s="27" t="str">
        <f>IF($A9&lt;&gt;"", (IF('3Replacement Costs - Entry'!O10="Y",((($B9*$D9)*((1+$B$5)^E$7))*(1/((1+$F$5)^E$7))),0)), "")</f>
        <v/>
      </c>
      <c r="F9" s="27" t="str">
        <f>IF($A9&lt;&gt;"", (IF('3Replacement Costs - Entry'!P10="Y",((($B9*$D9)*((1+$B$5)^F$7))*(1/((1+$F$5)^F$7))),0)), "")</f>
        <v/>
      </c>
      <c r="G9" s="27" t="str">
        <f>IF($A9&lt;&gt;"", (IF('3Replacement Costs - Entry'!Q10="Y",((($B9*$D9)*((1+$B$5)^G$7))*(1/((1+$F$5)^G$7))),0)), "")</f>
        <v/>
      </c>
      <c r="H9" s="27" t="str">
        <f>IF($A9&lt;&gt;"", (IF('3Replacement Costs - Entry'!R10="Y",((($B9*$D9)*((1+$B$5)^H$7))*(1/((1+$F$5)^H$7))),0)), "")</f>
        <v/>
      </c>
      <c r="I9" s="27" t="str">
        <f>IF($A9&lt;&gt;"", (IF('3Replacement Costs - Entry'!S10="Y",((($B9*$D9)*((1+$B$5)^I$7))*(1/((1+$F$5)^I$7))),0)), "")</f>
        <v/>
      </c>
    </row>
    <row r="10" spans="1:9" x14ac:dyDescent="0.3">
      <c r="A10" s="29" t="str">
        <f>IF('3Capital Costs'!A11&lt;&gt;"", '3Capital Costs'!A11, "")</f>
        <v/>
      </c>
      <c r="B10" s="3" t="str">
        <f>IF('3Capital Costs'!B11&lt;&gt;"", '3Capital Costs'!B11, "")</f>
        <v/>
      </c>
      <c r="C10" s="46" t="str">
        <f>IF('3Capital Costs'!C11&lt;&gt;"", '3Capital Costs'!C11, "")</f>
        <v/>
      </c>
      <c r="D10" s="47" t="str">
        <f>IF('3Capital Costs'!D11&lt;&gt;"", '3Capital Costs'!D11, "")</f>
        <v/>
      </c>
      <c r="E10" s="27" t="str">
        <f>IF($A10&lt;&gt;"", (IF('3Replacement Costs - Entry'!O11="Y",((($B10*$D10)*((1+$B$5)^E$7))*(1/((1+$F$5)^E$7))),0)), "")</f>
        <v/>
      </c>
      <c r="F10" s="27" t="str">
        <f>IF($A10&lt;&gt;"", (IF('3Replacement Costs - Entry'!P11="Y",((($B10*$D10)*((1+$B$5)^F$7))*(1/((1+$F$5)^F$7))),0)), "")</f>
        <v/>
      </c>
      <c r="G10" s="27" t="str">
        <f>IF($A10&lt;&gt;"", (IF('3Replacement Costs - Entry'!Q11="Y",((($B10*$D10)*((1+$B$5)^G$7))*(1/((1+$F$5)^G$7))),0)), "")</f>
        <v/>
      </c>
      <c r="H10" s="27" t="str">
        <f>IF($A10&lt;&gt;"", (IF('3Replacement Costs - Entry'!R11="Y",((($B10*$D10)*((1+$B$5)^H$7))*(1/((1+$F$5)^H$7))),0)), "")</f>
        <v/>
      </c>
      <c r="I10" s="27" t="str">
        <f>IF($A10&lt;&gt;"", (IF('3Replacement Costs - Entry'!S11="Y",((($B10*$D10)*((1+$B$5)^I$7))*(1/((1+$F$5)^I$7))),0)), "")</f>
        <v/>
      </c>
    </row>
    <row r="11" spans="1:9" x14ac:dyDescent="0.3">
      <c r="A11" s="29" t="str">
        <f>IF('3Capital Costs'!A12&lt;&gt;"", '3Capital Costs'!A12, "")</f>
        <v/>
      </c>
      <c r="B11" s="3" t="str">
        <f>IF('3Capital Costs'!B12&lt;&gt;"", '3Capital Costs'!B12, "")</f>
        <v/>
      </c>
      <c r="C11" s="46" t="str">
        <f>IF('3Capital Costs'!C12&lt;&gt;"", '3Capital Costs'!C12, "")</f>
        <v/>
      </c>
      <c r="D11" s="47" t="str">
        <f>IF('3Capital Costs'!D12&lt;&gt;"", '3Capital Costs'!D12, "")</f>
        <v/>
      </c>
      <c r="E11" s="27" t="str">
        <f>IF($A11&lt;&gt;"", (IF('3Replacement Costs - Entry'!O12="Y",((($B11*$D11)*((1+$B$5)^E$7))*(1/((1+$F$5)^E$7))),0)), "")</f>
        <v/>
      </c>
      <c r="F11" s="27" t="str">
        <f>IF($A11&lt;&gt;"", (IF('3Replacement Costs - Entry'!P12="Y",((($B11*$D11)*((1+$B$5)^F$7))*(1/((1+$F$5)^F$7))),0)), "")</f>
        <v/>
      </c>
      <c r="G11" s="27" t="str">
        <f>IF($A11&lt;&gt;"", (IF('3Replacement Costs - Entry'!Q12="Y",((($B11*$D11)*((1+$B$5)^G$7))*(1/((1+$F$5)^G$7))),0)), "")</f>
        <v/>
      </c>
      <c r="H11" s="27" t="str">
        <f>IF($A11&lt;&gt;"", (IF('3Replacement Costs - Entry'!R12="Y",((($B11*$D11)*((1+$B$5)^H$7))*(1/((1+$F$5)^H$7))),0)), "")</f>
        <v/>
      </c>
      <c r="I11" s="27" t="str">
        <f>IF($A11&lt;&gt;"", (IF('3Replacement Costs - Entry'!S12="Y",((($B11*$D11)*((1+$B$5)^I$7))*(1/((1+$F$5)^I$7))),0)), "")</f>
        <v/>
      </c>
    </row>
    <row r="12" spans="1:9" x14ac:dyDescent="0.3">
      <c r="A12" s="29" t="str">
        <f>IF('3Capital Costs'!A13&lt;&gt;"", '3Capital Costs'!A13, "")</f>
        <v/>
      </c>
      <c r="B12" s="3" t="str">
        <f>IF('3Capital Costs'!B13&lt;&gt;"", '3Capital Costs'!B13, "")</f>
        <v/>
      </c>
      <c r="C12" s="46" t="str">
        <f>IF('3Capital Costs'!C13&lt;&gt;"", '3Capital Costs'!C13, "")</f>
        <v/>
      </c>
      <c r="D12" s="47" t="str">
        <f>IF('3Capital Costs'!D13&lt;&gt;"", '3Capital Costs'!D13, "")</f>
        <v/>
      </c>
      <c r="E12" s="27" t="str">
        <f>IF($A12&lt;&gt;"", (IF('3Replacement Costs - Entry'!O13="Y",((($B12*$D12)*((1+$B$5)^E$7))*(1/((1+$F$5)^E$7))),0)), "")</f>
        <v/>
      </c>
      <c r="F12" s="27" t="str">
        <f>IF($A12&lt;&gt;"", (IF('3Replacement Costs - Entry'!P13="Y",((($B12*$D12)*((1+$B$5)^F$7))*(1/((1+$F$5)^F$7))),0)), "")</f>
        <v/>
      </c>
      <c r="G12" s="27" t="str">
        <f>IF($A12&lt;&gt;"", (IF('3Replacement Costs - Entry'!Q13="Y",((($B12*$D12)*((1+$B$5)^G$7))*(1/((1+$F$5)^G$7))),0)), "")</f>
        <v/>
      </c>
      <c r="H12" s="27" t="str">
        <f>IF($A12&lt;&gt;"", (IF('3Replacement Costs - Entry'!R13="Y",((($B12*$D12)*((1+$B$5)^H$7))*(1/((1+$F$5)^H$7))),0)), "")</f>
        <v/>
      </c>
      <c r="I12" s="27" t="str">
        <f>IF($A12&lt;&gt;"", (IF('3Replacement Costs - Entry'!S13="Y",((($B12*$D12)*((1+$B$5)^I$7))*(1/((1+$F$5)^I$7))),0)), "")</f>
        <v/>
      </c>
    </row>
    <row r="13" spans="1:9" x14ac:dyDescent="0.3">
      <c r="A13" s="29" t="str">
        <f>IF('3Capital Costs'!A14&lt;&gt;"", '3Capital Costs'!A14, "")</f>
        <v/>
      </c>
      <c r="B13" s="3" t="str">
        <f>IF('3Capital Costs'!B14&lt;&gt;"", '3Capital Costs'!B14, "")</f>
        <v/>
      </c>
      <c r="C13" s="46" t="str">
        <f>IF('3Capital Costs'!C14&lt;&gt;"", '3Capital Costs'!C14, "")</f>
        <v/>
      </c>
      <c r="D13" s="47" t="str">
        <f>IF('3Capital Costs'!D14&lt;&gt;"", '3Capital Costs'!D14, "")</f>
        <v/>
      </c>
      <c r="E13" s="27" t="str">
        <f>IF($A13&lt;&gt;"", (IF('3Replacement Costs - Entry'!O14="Y",((($B13*$D13)*((1+$B$5)^E$7))*(1/((1+$F$5)^E$7))),0)), "")</f>
        <v/>
      </c>
      <c r="F13" s="27" t="str">
        <f>IF($A13&lt;&gt;"", (IF('3Replacement Costs - Entry'!P14="Y",((($B13*$D13)*((1+$B$5)^F$7))*(1/((1+$F$5)^F$7))),0)), "")</f>
        <v/>
      </c>
      <c r="G13" s="27" t="str">
        <f>IF($A13&lt;&gt;"", (IF('3Replacement Costs - Entry'!Q14="Y",((($B13*$D13)*((1+$B$5)^G$7))*(1/((1+$F$5)^G$7))),0)), "")</f>
        <v/>
      </c>
      <c r="H13" s="27" t="str">
        <f>IF($A13&lt;&gt;"", (IF('3Replacement Costs - Entry'!R14="Y",((($B13*$D13)*((1+$B$5)^H$7))*(1/((1+$F$5)^H$7))),0)), "")</f>
        <v/>
      </c>
      <c r="I13" s="27" t="str">
        <f>IF($A13&lt;&gt;"", (IF('3Replacement Costs - Entry'!S14="Y",((($B13*$D13)*((1+$B$5)^I$7))*(1/((1+$F$5)^I$7))),0)), "")</f>
        <v/>
      </c>
    </row>
    <row r="14" spans="1:9" x14ac:dyDescent="0.3">
      <c r="A14" s="29" t="str">
        <f>IF('3Capital Costs'!A15&lt;&gt;"", '3Capital Costs'!A15, "")</f>
        <v/>
      </c>
      <c r="B14" s="3" t="str">
        <f>IF('3Capital Costs'!B15&lt;&gt;"", '3Capital Costs'!B15, "")</f>
        <v/>
      </c>
      <c r="C14" s="46" t="str">
        <f>IF('3Capital Costs'!C15&lt;&gt;"", '3Capital Costs'!C15, "")</f>
        <v/>
      </c>
      <c r="D14" s="47" t="str">
        <f>IF('3Capital Costs'!D15&lt;&gt;"", '3Capital Costs'!D15, "")</f>
        <v/>
      </c>
      <c r="E14" s="27" t="str">
        <f>IF($A14&lt;&gt;"", (IF('3Replacement Costs - Entry'!O15="Y",((($B14*$D14)*((1+$B$5)^E$7))*(1/((1+$F$5)^E$7))),0)), "")</f>
        <v/>
      </c>
      <c r="F14" s="27" t="str">
        <f>IF($A14&lt;&gt;"", (IF('3Replacement Costs - Entry'!P15="Y",((($B14*$D14)*((1+$B$5)^F$7))*(1/((1+$F$5)^F$7))),0)), "")</f>
        <v/>
      </c>
      <c r="G14" s="27" t="str">
        <f>IF($A14&lt;&gt;"", (IF('3Replacement Costs - Entry'!Q15="Y",((($B14*$D14)*((1+$B$5)^G$7))*(1/((1+$F$5)^G$7))),0)), "")</f>
        <v/>
      </c>
      <c r="H14" s="27" t="str">
        <f>IF($A14&lt;&gt;"", (IF('3Replacement Costs - Entry'!R15="Y",((($B14*$D14)*((1+$B$5)^H$7))*(1/((1+$F$5)^H$7))),0)), "")</f>
        <v/>
      </c>
      <c r="I14" s="27" t="str">
        <f>IF($A14&lt;&gt;"", (IF('3Replacement Costs - Entry'!S15="Y",((($B14*$D14)*((1+$B$5)^I$7))*(1/((1+$F$5)^I$7))),0)), "")</f>
        <v/>
      </c>
    </row>
    <row r="15" spans="1:9" x14ac:dyDescent="0.3">
      <c r="A15" s="29" t="str">
        <f>IF('3Capital Costs'!A16&lt;&gt;"", '3Capital Costs'!A16, "")</f>
        <v/>
      </c>
      <c r="B15" s="3" t="str">
        <f>IF('3Capital Costs'!B16&lt;&gt;"", '3Capital Costs'!B16, "")</f>
        <v/>
      </c>
      <c r="C15" s="46" t="str">
        <f>IF('3Capital Costs'!C16&lt;&gt;"", '3Capital Costs'!C16, "")</f>
        <v/>
      </c>
      <c r="D15" s="47" t="str">
        <f>IF('3Capital Costs'!D16&lt;&gt;"", '3Capital Costs'!D16, "")</f>
        <v/>
      </c>
      <c r="E15" s="27" t="str">
        <f>IF($A15&lt;&gt;"", (IF('3Replacement Costs - Entry'!O16="Y",((($B15*$D15)*((1+$B$5)^E$7))*(1/((1+$F$5)^E$7))),0)), "")</f>
        <v/>
      </c>
      <c r="F15" s="27" t="str">
        <f>IF($A15&lt;&gt;"", (IF('3Replacement Costs - Entry'!P16="Y",((($B15*$D15)*((1+$B$5)^F$7))*(1/((1+$F$5)^F$7))),0)), "")</f>
        <v/>
      </c>
      <c r="G15" s="27" t="str">
        <f>IF($A15&lt;&gt;"", (IF('3Replacement Costs - Entry'!Q16="Y",((($B15*$D15)*((1+$B$5)^G$7))*(1/((1+$F$5)^G$7))),0)), "")</f>
        <v/>
      </c>
      <c r="H15" s="27" t="str">
        <f>IF($A15&lt;&gt;"", (IF('3Replacement Costs - Entry'!R16="Y",((($B15*$D15)*((1+$B$5)^H$7))*(1/((1+$F$5)^H$7))),0)), "")</f>
        <v/>
      </c>
      <c r="I15" s="27" t="str">
        <f>IF($A15&lt;&gt;"", (IF('3Replacement Costs - Entry'!S16="Y",((($B15*$D15)*((1+$B$5)^I$7))*(1/((1+$F$5)^I$7))),0)), "")</f>
        <v/>
      </c>
    </row>
    <row r="16" spans="1:9" x14ac:dyDescent="0.3">
      <c r="A16" s="29" t="str">
        <f>IF('3Capital Costs'!A17&lt;&gt;"", '3Capital Costs'!A17, "")</f>
        <v/>
      </c>
      <c r="B16" s="3" t="str">
        <f>IF('3Capital Costs'!B17&lt;&gt;"", '3Capital Costs'!B17, "")</f>
        <v/>
      </c>
      <c r="C16" s="46" t="str">
        <f>IF('3Capital Costs'!C17&lt;&gt;"", '3Capital Costs'!C17, "")</f>
        <v/>
      </c>
      <c r="D16" s="47" t="str">
        <f>IF('3Capital Costs'!D17&lt;&gt;"", '3Capital Costs'!D17, "")</f>
        <v/>
      </c>
      <c r="E16" s="27" t="str">
        <f>IF($A16&lt;&gt;"", (IF('3Replacement Costs - Entry'!O17="Y",((($B16*$D16)*((1+$B$5)^E$7))*(1/((1+$F$5)^E$7))),0)), "")</f>
        <v/>
      </c>
      <c r="F16" s="27" t="str">
        <f>IF($A16&lt;&gt;"", (IF('3Replacement Costs - Entry'!P17="Y",((($B16*$D16)*((1+$B$5)^F$7))*(1/((1+$F$5)^F$7))),0)), "")</f>
        <v/>
      </c>
      <c r="G16" s="27" t="str">
        <f>IF($A16&lt;&gt;"", (IF('3Replacement Costs - Entry'!Q17="Y",((($B16*$D16)*((1+$B$5)^G$7))*(1/((1+$F$5)^G$7))),0)), "")</f>
        <v/>
      </c>
      <c r="H16" s="27" t="str">
        <f>IF($A16&lt;&gt;"", (IF('3Replacement Costs - Entry'!R17="Y",((($B16*$D16)*((1+$B$5)^H$7))*(1/((1+$F$5)^H$7))),0)), "")</f>
        <v/>
      </c>
      <c r="I16" s="27" t="str">
        <f>IF($A16&lt;&gt;"", (IF('3Replacement Costs - Entry'!S17="Y",((($B16*$D16)*((1+$B$5)^I$7))*(1/((1+$F$5)^I$7))),0)), "")</f>
        <v/>
      </c>
    </row>
    <row r="17" spans="1:9" x14ac:dyDescent="0.3">
      <c r="A17" s="29" t="str">
        <f>IF('3Capital Costs'!A18&lt;&gt;"", '3Capital Costs'!A18, "")</f>
        <v/>
      </c>
      <c r="B17" s="3" t="str">
        <f>IF('3Capital Costs'!B18&lt;&gt;"", '3Capital Costs'!B18, "")</f>
        <v/>
      </c>
      <c r="C17" s="46" t="str">
        <f>IF('3Capital Costs'!C18&lt;&gt;"", '3Capital Costs'!C18, "")</f>
        <v/>
      </c>
      <c r="D17" s="47" t="str">
        <f>IF('3Capital Costs'!D18&lt;&gt;"", '3Capital Costs'!D18, "")</f>
        <v/>
      </c>
      <c r="E17" s="27" t="str">
        <f>IF($A17&lt;&gt;"", (IF('3Replacement Costs - Entry'!O18="Y",((($B17*$D17)*((1+$B$5)^E$7))*(1/((1+$F$5)^E$7))),0)), "")</f>
        <v/>
      </c>
      <c r="F17" s="27" t="str">
        <f>IF($A17&lt;&gt;"", (IF('3Replacement Costs - Entry'!P18="Y",((($B17*$D17)*((1+$B$5)^F$7))*(1/((1+$F$5)^F$7))),0)), "")</f>
        <v/>
      </c>
      <c r="G17" s="27" t="str">
        <f>IF($A17&lt;&gt;"", (IF('3Replacement Costs - Entry'!Q18="Y",((($B17*$D17)*((1+$B$5)^G$7))*(1/((1+$F$5)^G$7))),0)), "")</f>
        <v/>
      </c>
      <c r="H17" s="27" t="str">
        <f>IF($A17&lt;&gt;"", (IF('3Replacement Costs - Entry'!R18="Y",((($B17*$D17)*((1+$B$5)^H$7))*(1/((1+$F$5)^H$7))),0)), "")</f>
        <v/>
      </c>
      <c r="I17" s="27" t="str">
        <f>IF($A17&lt;&gt;"", (IF('3Replacement Costs - Entry'!S18="Y",((($B17*$D17)*((1+$B$5)^I$7))*(1/((1+$F$5)^I$7))),0)), "")</f>
        <v/>
      </c>
    </row>
    <row r="18" spans="1:9" x14ac:dyDescent="0.3">
      <c r="A18" s="29" t="str">
        <f>IF('3Capital Costs'!A19&lt;&gt;"", '3Capital Costs'!A19, "")</f>
        <v/>
      </c>
      <c r="B18" s="3" t="str">
        <f>IF('3Capital Costs'!B19&lt;&gt;"", '3Capital Costs'!B19, "")</f>
        <v/>
      </c>
      <c r="C18" s="46" t="str">
        <f>IF('3Capital Costs'!C19&lt;&gt;"", '3Capital Costs'!C19, "")</f>
        <v/>
      </c>
      <c r="D18" s="47" t="str">
        <f>IF('3Capital Costs'!D19&lt;&gt;"", '3Capital Costs'!D19, "")</f>
        <v/>
      </c>
      <c r="E18" s="27" t="str">
        <f>IF($A18&lt;&gt;"", (IF('3Replacement Costs - Entry'!O19="Y",((($B18*$D18)*((1+$B$5)^E$7))*(1/((1+$F$5)^E$7))),0)), "")</f>
        <v/>
      </c>
      <c r="F18" s="27" t="str">
        <f>IF($A18&lt;&gt;"", (IF('3Replacement Costs - Entry'!P19="Y",((($B18*$D18)*((1+$B$5)^F$7))*(1/((1+$F$5)^F$7))),0)), "")</f>
        <v/>
      </c>
      <c r="G18" s="27" t="str">
        <f>IF($A18&lt;&gt;"", (IF('3Replacement Costs - Entry'!Q19="Y",((($B18*$D18)*((1+$B$5)^G$7))*(1/((1+$F$5)^G$7))),0)), "")</f>
        <v/>
      </c>
      <c r="H18" s="27" t="str">
        <f>IF($A18&lt;&gt;"", (IF('3Replacement Costs - Entry'!R19="Y",((($B18*$D18)*((1+$B$5)^H$7))*(1/((1+$F$5)^H$7))),0)), "")</f>
        <v/>
      </c>
      <c r="I18" s="27" t="str">
        <f>IF($A18&lt;&gt;"", (IF('3Replacement Costs - Entry'!S19="Y",((($B18*$D18)*((1+$B$5)^I$7))*(1/((1+$F$5)^I$7))),0)), "")</f>
        <v/>
      </c>
    </row>
    <row r="19" spans="1:9" x14ac:dyDescent="0.3">
      <c r="A19" s="29" t="str">
        <f>IF('3Capital Costs'!A20&lt;&gt;"", '3Capital Costs'!A20, "")</f>
        <v/>
      </c>
      <c r="B19" s="3" t="str">
        <f>IF('3Capital Costs'!B20&lt;&gt;"", '3Capital Costs'!B20, "")</f>
        <v/>
      </c>
      <c r="C19" s="46" t="str">
        <f>IF('3Capital Costs'!C20&lt;&gt;"", '3Capital Costs'!C20, "")</f>
        <v/>
      </c>
      <c r="D19" s="47" t="str">
        <f>IF('3Capital Costs'!D20&lt;&gt;"", '3Capital Costs'!D20, "")</f>
        <v/>
      </c>
      <c r="E19" s="27" t="str">
        <f>IF($A19&lt;&gt;"", (IF('3Replacement Costs - Entry'!O20="Y",((($B19*$D19)*((1+$B$5)^E$7))*(1/((1+$F$5)^E$7))),0)), "")</f>
        <v/>
      </c>
      <c r="F19" s="27" t="str">
        <f>IF($A19&lt;&gt;"", (IF('3Replacement Costs - Entry'!P20="Y",((($B19*$D19)*((1+$B$5)^F$7))*(1/((1+$F$5)^F$7))),0)), "")</f>
        <v/>
      </c>
      <c r="G19" s="27" t="str">
        <f>IF($A19&lt;&gt;"", (IF('3Replacement Costs - Entry'!Q20="Y",((($B19*$D19)*((1+$B$5)^G$7))*(1/((1+$F$5)^G$7))),0)), "")</f>
        <v/>
      </c>
      <c r="H19" s="27" t="str">
        <f>IF($A19&lt;&gt;"", (IF('3Replacement Costs - Entry'!R20="Y",((($B19*$D19)*((1+$B$5)^H$7))*(1/((1+$F$5)^H$7))),0)), "")</f>
        <v/>
      </c>
      <c r="I19" s="27" t="str">
        <f>IF($A19&lt;&gt;"", (IF('3Replacement Costs - Entry'!S20="Y",((($B19*$D19)*((1+$B$5)^I$7))*(1/((1+$F$5)^I$7))),0)), "")</f>
        <v/>
      </c>
    </row>
    <row r="20" spans="1:9" x14ac:dyDescent="0.3">
      <c r="A20" s="29" t="str">
        <f>IF('3Capital Costs'!A21&lt;&gt;"", '3Capital Costs'!A21, "")</f>
        <v/>
      </c>
      <c r="B20" s="3" t="str">
        <f>IF('3Capital Costs'!B21&lt;&gt;"", '3Capital Costs'!B21, "")</f>
        <v/>
      </c>
      <c r="C20" s="46" t="str">
        <f>IF('3Capital Costs'!C21&lt;&gt;"", '3Capital Costs'!C21, "")</f>
        <v/>
      </c>
      <c r="D20" s="47" t="str">
        <f>IF('3Capital Costs'!D21&lt;&gt;"", '3Capital Costs'!D21, "")</f>
        <v/>
      </c>
      <c r="E20" s="27" t="str">
        <f>IF($A20&lt;&gt;"", (IF('3Replacement Costs - Entry'!O21="Y",((($B20*$D20)*((1+$B$5)^E$7))*(1/((1+$F$5)^E$7))),0)), "")</f>
        <v/>
      </c>
      <c r="F20" s="27" t="str">
        <f>IF($A20&lt;&gt;"", (IF('3Replacement Costs - Entry'!P21="Y",((($B20*$D20)*((1+$B$5)^F$7))*(1/((1+$F$5)^F$7))),0)), "")</f>
        <v/>
      </c>
      <c r="G20" s="27" t="str">
        <f>IF($A20&lt;&gt;"", (IF('3Replacement Costs - Entry'!Q21="Y",((($B20*$D20)*((1+$B$5)^G$7))*(1/((1+$F$5)^G$7))),0)), "")</f>
        <v/>
      </c>
      <c r="H20" s="27" t="str">
        <f>IF($A20&lt;&gt;"", (IF('3Replacement Costs - Entry'!R21="Y",((($B20*$D20)*((1+$B$5)^H$7))*(1/((1+$F$5)^H$7))),0)), "")</f>
        <v/>
      </c>
      <c r="I20" s="27" t="str">
        <f>IF($A20&lt;&gt;"", (IF('3Replacement Costs - Entry'!S21="Y",((($B20*$D20)*((1+$B$5)^I$7))*(1/((1+$F$5)^I$7))),0)), "")</f>
        <v/>
      </c>
    </row>
    <row r="21" spans="1:9" x14ac:dyDescent="0.3">
      <c r="A21" s="29" t="str">
        <f>IF('3Capital Costs'!A22&lt;&gt;"", '3Capital Costs'!A22, "")</f>
        <v/>
      </c>
      <c r="B21" s="3" t="str">
        <f>IF('3Capital Costs'!B22&lt;&gt;"", '3Capital Costs'!B22, "")</f>
        <v/>
      </c>
      <c r="C21" s="46" t="str">
        <f>IF('3Capital Costs'!C22&lt;&gt;"", '3Capital Costs'!C22, "")</f>
        <v/>
      </c>
      <c r="D21" s="47" t="str">
        <f>IF('3Capital Costs'!D22&lt;&gt;"", '3Capital Costs'!D22, "")</f>
        <v/>
      </c>
      <c r="E21" s="27" t="str">
        <f>IF($A21&lt;&gt;"", (IF('3Replacement Costs - Entry'!O22="Y",((($B21*$D21)*((1+$B$5)^E$7))*(1/((1+$F$5)^E$7))),0)), "")</f>
        <v/>
      </c>
      <c r="F21" s="27" t="str">
        <f>IF($A21&lt;&gt;"", (IF('3Replacement Costs - Entry'!P22="Y",((($B21*$D21)*((1+$B$5)^F$7))*(1/((1+$F$5)^F$7))),0)), "")</f>
        <v/>
      </c>
      <c r="G21" s="27" t="str">
        <f>IF($A21&lt;&gt;"", (IF('3Replacement Costs - Entry'!Q22="Y",((($B21*$D21)*((1+$B$5)^G$7))*(1/((1+$F$5)^G$7))),0)), "")</f>
        <v/>
      </c>
      <c r="H21" s="27" t="str">
        <f>IF($A21&lt;&gt;"", (IF('3Replacement Costs - Entry'!R22="Y",((($B21*$D21)*((1+$B$5)^H$7))*(1/((1+$F$5)^H$7))),0)), "")</f>
        <v/>
      </c>
      <c r="I21" s="27" t="str">
        <f>IF($A21&lt;&gt;"", (IF('3Replacement Costs - Entry'!S22="Y",((($B21*$D21)*((1+$B$5)^I$7))*(1/((1+$F$5)^I$7))),0)), "")</f>
        <v/>
      </c>
    </row>
    <row r="22" spans="1:9" x14ac:dyDescent="0.3">
      <c r="A22" s="29" t="str">
        <f>IF('3Capital Costs'!A23&lt;&gt;"", '3Capital Costs'!A23, "")</f>
        <v/>
      </c>
      <c r="B22" s="3" t="str">
        <f>IF('3Capital Costs'!B23&lt;&gt;"", '3Capital Costs'!B23, "")</f>
        <v/>
      </c>
      <c r="C22" s="46" t="str">
        <f>IF('3Capital Costs'!C23&lt;&gt;"", '3Capital Costs'!C23, "")</f>
        <v/>
      </c>
      <c r="D22" s="47" t="str">
        <f>IF('3Capital Costs'!D23&lt;&gt;"", '3Capital Costs'!D23, "")</f>
        <v/>
      </c>
      <c r="E22" s="27" t="str">
        <f>IF($A22&lt;&gt;"", (IF('3Replacement Costs - Entry'!O23="Y",((($B22*$D22)*((1+$B$5)^E$7))*(1/((1+$F$5)^E$7))),0)), "")</f>
        <v/>
      </c>
      <c r="F22" s="27" t="str">
        <f>IF($A22&lt;&gt;"", (IF('3Replacement Costs - Entry'!P23="Y",((($B22*$D22)*((1+$B$5)^F$7))*(1/((1+$F$5)^F$7))),0)), "")</f>
        <v/>
      </c>
      <c r="G22" s="27" t="str">
        <f>IF($A22&lt;&gt;"", (IF('3Replacement Costs - Entry'!Q23="Y",((($B22*$D22)*((1+$B$5)^G$7))*(1/((1+$F$5)^G$7))),0)), "")</f>
        <v/>
      </c>
      <c r="H22" s="27" t="str">
        <f>IF($A22&lt;&gt;"", (IF('3Replacement Costs - Entry'!R23="Y",((($B22*$D22)*((1+$B$5)^H$7))*(1/((1+$F$5)^H$7))),0)), "")</f>
        <v/>
      </c>
      <c r="I22" s="27" t="str">
        <f>IF($A22&lt;&gt;"", (IF('3Replacement Costs - Entry'!S23="Y",((($B22*$D22)*((1+$B$5)^I$7))*(1/((1+$F$5)^I$7))),0)), "")</f>
        <v/>
      </c>
    </row>
    <row r="23" spans="1:9" x14ac:dyDescent="0.3">
      <c r="A23" s="29" t="str">
        <f>IF('3Capital Costs'!A24&lt;&gt;"", '3Capital Costs'!A24, "")</f>
        <v/>
      </c>
      <c r="B23" s="3" t="str">
        <f>IF('3Capital Costs'!B24&lt;&gt;"", '3Capital Costs'!B24, "")</f>
        <v/>
      </c>
      <c r="C23" s="46" t="str">
        <f>IF('3Capital Costs'!C24&lt;&gt;"", '3Capital Costs'!C24, "")</f>
        <v/>
      </c>
      <c r="D23" s="47" t="str">
        <f>IF('3Capital Costs'!D24&lt;&gt;"", '3Capital Costs'!D24, "")</f>
        <v/>
      </c>
      <c r="E23" s="27" t="str">
        <f>IF($A23&lt;&gt;"", (IF('3Replacement Costs - Entry'!O24="Y",((($B23*$D23)*((1+$B$5)^E$7))*(1/((1+$F$5)^E$7))),0)), "")</f>
        <v/>
      </c>
      <c r="F23" s="27" t="str">
        <f>IF($A23&lt;&gt;"", (IF('3Replacement Costs - Entry'!P24="Y",((($B23*$D23)*((1+$B$5)^F$7))*(1/((1+$F$5)^F$7))),0)), "")</f>
        <v/>
      </c>
      <c r="G23" s="27" t="str">
        <f>IF($A23&lt;&gt;"", (IF('3Replacement Costs - Entry'!Q24="Y",((($B23*$D23)*((1+$B$5)^G$7))*(1/((1+$F$5)^G$7))),0)), "")</f>
        <v/>
      </c>
      <c r="H23" s="27" t="str">
        <f>IF($A23&lt;&gt;"", (IF('3Replacement Costs - Entry'!R24="Y",((($B23*$D23)*((1+$B$5)^H$7))*(1/((1+$F$5)^H$7))),0)), "")</f>
        <v/>
      </c>
      <c r="I23" s="27" t="str">
        <f>IF($A23&lt;&gt;"", (IF('3Replacement Costs - Entry'!S24="Y",((($B23*$D23)*((1+$B$5)^I$7))*(1/((1+$F$5)^I$7))),0)), "")</f>
        <v/>
      </c>
    </row>
    <row r="24" spans="1:9" x14ac:dyDescent="0.3">
      <c r="A24" s="29" t="str">
        <f>IF('3Capital Costs'!A25&lt;&gt;"", '3Capital Costs'!A25, "")</f>
        <v/>
      </c>
      <c r="B24" s="3" t="str">
        <f>IF('3Capital Costs'!B25&lt;&gt;"", '3Capital Costs'!B25, "")</f>
        <v/>
      </c>
      <c r="C24" s="46" t="str">
        <f>IF('3Capital Costs'!C25&lt;&gt;"", '3Capital Costs'!C25, "")</f>
        <v/>
      </c>
      <c r="D24" s="47" t="str">
        <f>IF('3Capital Costs'!D25&lt;&gt;"", '3Capital Costs'!D25, "")</f>
        <v/>
      </c>
      <c r="E24" s="27" t="str">
        <f>IF($A24&lt;&gt;"", (IF('3Replacement Costs - Entry'!O25="Y",((($B24*$D24)*((1+$B$5)^E$7))*(1/((1+$F$5)^E$7))),0)), "")</f>
        <v/>
      </c>
      <c r="F24" s="27" t="str">
        <f>IF($A24&lt;&gt;"", (IF('3Replacement Costs - Entry'!P25="Y",((($B24*$D24)*((1+$B$5)^F$7))*(1/((1+$F$5)^F$7))),0)), "")</f>
        <v/>
      </c>
      <c r="G24" s="27" t="str">
        <f>IF($A24&lt;&gt;"", (IF('3Replacement Costs - Entry'!Q25="Y",((($B24*$D24)*((1+$B$5)^G$7))*(1/((1+$F$5)^G$7))),0)), "")</f>
        <v/>
      </c>
      <c r="H24" s="27" t="str">
        <f>IF($A24&lt;&gt;"", (IF('3Replacement Costs - Entry'!R25="Y",((($B24*$D24)*((1+$B$5)^H$7))*(1/((1+$F$5)^H$7))),0)), "")</f>
        <v/>
      </c>
      <c r="I24" s="27" t="str">
        <f>IF($A24&lt;&gt;"", (IF('3Replacement Costs - Entry'!S25="Y",((($B24*$D24)*((1+$B$5)^I$7))*(1/((1+$F$5)^I$7))),0)), "")</f>
        <v/>
      </c>
    </row>
    <row r="25" spans="1:9" x14ac:dyDescent="0.3">
      <c r="A25" s="29" t="str">
        <f>IF('3Capital Costs'!A26&lt;&gt;"", '3Capital Costs'!A26, "")</f>
        <v/>
      </c>
      <c r="B25" s="3" t="str">
        <f>IF('3Capital Costs'!B26&lt;&gt;"", '3Capital Costs'!B26, "")</f>
        <v/>
      </c>
      <c r="C25" s="46" t="str">
        <f>IF('3Capital Costs'!C26&lt;&gt;"", '3Capital Costs'!C26, "")</f>
        <v/>
      </c>
      <c r="D25" s="47" t="str">
        <f>IF('3Capital Costs'!D26&lt;&gt;"", '3Capital Costs'!D26, "")</f>
        <v/>
      </c>
      <c r="E25" s="27" t="str">
        <f>IF($A25&lt;&gt;"", (IF('3Replacement Costs - Entry'!O26="Y",((($B25*$D25)*((1+$B$5)^E$7))*(1/((1+$F$5)^E$7))),0)), "")</f>
        <v/>
      </c>
      <c r="F25" s="27" t="str">
        <f>IF($A25&lt;&gt;"", (IF('3Replacement Costs - Entry'!P26="Y",((($B25*$D25)*((1+$B$5)^F$7))*(1/((1+$F$5)^F$7))),0)), "")</f>
        <v/>
      </c>
      <c r="G25" s="27" t="str">
        <f>IF($A25&lt;&gt;"", (IF('3Replacement Costs - Entry'!Q26="Y",((($B25*$D25)*((1+$B$5)^G$7))*(1/((1+$F$5)^G$7))),0)), "")</f>
        <v/>
      </c>
      <c r="H25" s="27" t="str">
        <f>IF($A25&lt;&gt;"", (IF('3Replacement Costs - Entry'!R26="Y",((($B25*$D25)*((1+$B$5)^H$7))*(1/((1+$F$5)^H$7))),0)), "")</f>
        <v/>
      </c>
      <c r="I25" s="27" t="str">
        <f>IF($A25&lt;&gt;"", (IF('3Replacement Costs - Entry'!S26="Y",((($B25*$D25)*((1+$B$5)^I$7))*(1/((1+$F$5)^I$7))),0)), "")</f>
        <v/>
      </c>
    </row>
    <row r="26" spans="1:9" x14ac:dyDescent="0.3">
      <c r="A26" s="29" t="str">
        <f>IF('3Capital Costs'!A27&lt;&gt;"", '3Capital Costs'!A27, "")</f>
        <v/>
      </c>
      <c r="B26" s="3" t="str">
        <f>IF('3Capital Costs'!B27&lt;&gt;"", '3Capital Costs'!B27, "")</f>
        <v/>
      </c>
      <c r="C26" s="46" t="str">
        <f>IF('3Capital Costs'!C27&lt;&gt;"", '3Capital Costs'!C27, "")</f>
        <v/>
      </c>
      <c r="D26" s="47" t="str">
        <f>IF('3Capital Costs'!D27&lt;&gt;"", '3Capital Costs'!D27, "")</f>
        <v/>
      </c>
      <c r="E26" s="27" t="str">
        <f>IF($A26&lt;&gt;"", (IF('3Replacement Costs - Entry'!O27="Y",((($B26*$D26)*((1+$B$5)^E$7))*(1/((1+$F$5)^E$7))),0)), "")</f>
        <v/>
      </c>
      <c r="F26" s="27" t="str">
        <f>IF($A26&lt;&gt;"", (IF('3Replacement Costs - Entry'!P27="Y",((($B26*$D26)*((1+$B$5)^F$7))*(1/((1+$F$5)^F$7))),0)), "")</f>
        <v/>
      </c>
      <c r="G26" s="27" t="str">
        <f>IF($A26&lt;&gt;"", (IF('3Replacement Costs - Entry'!Q27="Y",((($B26*$D26)*((1+$B$5)^G$7))*(1/((1+$F$5)^G$7))),0)), "")</f>
        <v/>
      </c>
      <c r="H26" s="27" t="str">
        <f>IF($A26&lt;&gt;"", (IF('3Replacement Costs - Entry'!R27="Y",((($B26*$D26)*((1+$B$5)^H$7))*(1/((1+$F$5)^H$7))),0)), "")</f>
        <v/>
      </c>
      <c r="I26" s="27" t="str">
        <f>IF($A26&lt;&gt;"", (IF('3Replacement Costs - Entry'!S27="Y",((($B26*$D26)*((1+$B$5)^I$7))*(1/((1+$F$5)^I$7))),0)), "")</f>
        <v/>
      </c>
    </row>
    <row r="27" spans="1:9" x14ac:dyDescent="0.3">
      <c r="A27" s="29" t="str">
        <f>IF('3Capital Costs'!A28&lt;&gt;"", '3Capital Costs'!A28, "")</f>
        <v/>
      </c>
      <c r="B27" s="3" t="str">
        <f>IF('3Capital Costs'!B28&lt;&gt;"", '3Capital Costs'!B28, "")</f>
        <v/>
      </c>
      <c r="C27" s="46" t="str">
        <f>IF('3Capital Costs'!C28&lt;&gt;"", '3Capital Costs'!C28, "")</f>
        <v/>
      </c>
      <c r="D27" s="47" t="str">
        <f>IF('3Capital Costs'!D28&lt;&gt;"", '3Capital Costs'!D28, "")</f>
        <v/>
      </c>
      <c r="E27" s="27" t="str">
        <f>IF($A27&lt;&gt;"", (IF('3Replacement Costs - Entry'!O28="Y",((($B27*$D27)*((1+$B$5)^E$7))*(1/((1+$F$5)^E$7))),0)), "")</f>
        <v/>
      </c>
      <c r="F27" s="27" t="str">
        <f>IF($A27&lt;&gt;"", (IF('3Replacement Costs - Entry'!P28="Y",((($B27*$D27)*((1+$B$5)^F$7))*(1/((1+$F$5)^F$7))),0)), "")</f>
        <v/>
      </c>
      <c r="G27" s="27" t="str">
        <f>IF($A27&lt;&gt;"", (IF('3Replacement Costs - Entry'!Q28="Y",((($B27*$D27)*((1+$B$5)^G$7))*(1/((1+$F$5)^G$7))),0)), "")</f>
        <v/>
      </c>
      <c r="H27" s="27" t="str">
        <f>IF($A27&lt;&gt;"", (IF('3Replacement Costs - Entry'!R28="Y",((($B27*$D27)*((1+$B$5)^H$7))*(1/((1+$F$5)^H$7))),0)), "")</f>
        <v/>
      </c>
      <c r="I27" s="27" t="str">
        <f>IF($A27&lt;&gt;"", (IF('3Replacement Costs - Entry'!S28="Y",((($B27*$D27)*((1+$B$5)^I$7))*(1/((1+$F$5)^I$7))),0)), "")</f>
        <v/>
      </c>
    </row>
    <row r="28" spans="1:9" x14ac:dyDescent="0.3">
      <c r="A28" s="29" t="str">
        <f>IF('3Capital Costs'!A29&lt;&gt;"", '3Capital Costs'!A29, "")</f>
        <v/>
      </c>
      <c r="B28" s="3" t="str">
        <f>IF('3Capital Costs'!B29&lt;&gt;"", '3Capital Costs'!B29, "")</f>
        <v/>
      </c>
      <c r="C28" s="46" t="str">
        <f>IF('3Capital Costs'!C29&lt;&gt;"", '3Capital Costs'!C29, "")</f>
        <v/>
      </c>
      <c r="D28" s="47" t="str">
        <f>IF('3Capital Costs'!D29&lt;&gt;"", '3Capital Costs'!D29, "")</f>
        <v/>
      </c>
      <c r="E28" s="27" t="str">
        <f>IF($A28&lt;&gt;"", (IF('3Replacement Costs - Entry'!O29="Y",((($B28*$D28)*((1+$B$5)^E$7))*(1/((1+$F$5)^E$7))),0)), "")</f>
        <v/>
      </c>
      <c r="F28" s="27" t="str">
        <f>IF($A28&lt;&gt;"", (IF('3Replacement Costs - Entry'!P29="Y",((($B28*$D28)*((1+$B$5)^F$7))*(1/((1+$F$5)^F$7))),0)), "")</f>
        <v/>
      </c>
      <c r="G28" s="27" t="str">
        <f>IF($A28&lt;&gt;"", (IF('3Replacement Costs - Entry'!Q29="Y",((($B28*$D28)*((1+$B$5)^G$7))*(1/((1+$F$5)^G$7))),0)), "")</f>
        <v/>
      </c>
      <c r="H28" s="27" t="str">
        <f>IF($A28&lt;&gt;"", (IF('3Replacement Costs - Entry'!R29="Y",((($B28*$D28)*((1+$B$5)^H$7))*(1/((1+$F$5)^H$7))),0)), "")</f>
        <v/>
      </c>
      <c r="I28" s="27" t="str">
        <f>IF($A28&lt;&gt;"", (IF('3Replacement Costs - Entry'!S29="Y",((($B28*$D28)*((1+$B$5)^I$7))*(1/((1+$F$5)^I$7))),0)), "")</f>
        <v/>
      </c>
    </row>
    <row r="29" spans="1:9" x14ac:dyDescent="0.3">
      <c r="A29" s="29" t="str">
        <f>IF('3Capital Costs'!A30&lt;&gt;"", '3Capital Costs'!A30, "")</f>
        <v/>
      </c>
      <c r="B29" s="3" t="str">
        <f>IF('3Capital Costs'!B30&lt;&gt;"", '3Capital Costs'!B30, "")</f>
        <v/>
      </c>
      <c r="C29" s="46" t="str">
        <f>IF('3Capital Costs'!C30&lt;&gt;"", '3Capital Costs'!C30, "")</f>
        <v/>
      </c>
      <c r="D29" s="47" t="str">
        <f>IF('3Capital Costs'!D30&lt;&gt;"", '3Capital Costs'!D30, "")</f>
        <v/>
      </c>
      <c r="E29" s="27" t="str">
        <f>IF($A29&lt;&gt;"", (IF('3Replacement Costs - Entry'!O30="Y",((($B29*$D29)*((1+$B$5)^E$7))*(1/((1+$F$5)^E$7))),0)), "")</f>
        <v/>
      </c>
      <c r="F29" s="27" t="str">
        <f>IF($A29&lt;&gt;"", (IF('3Replacement Costs - Entry'!P30="Y",((($B29*$D29)*((1+$B$5)^F$7))*(1/((1+$F$5)^F$7))),0)), "")</f>
        <v/>
      </c>
      <c r="G29" s="27" t="str">
        <f>IF($A29&lt;&gt;"", (IF('3Replacement Costs - Entry'!Q30="Y",((($B29*$D29)*((1+$B$5)^G$7))*(1/((1+$F$5)^G$7))),0)), "")</f>
        <v/>
      </c>
      <c r="H29" s="27" t="str">
        <f>IF($A29&lt;&gt;"", (IF('3Replacement Costs - Entry'!R30="Y",((($B29*$D29)*((1+$B$5)^H$7))*(1/((1+$F$5)^H$7))),0)), "")</f>
        <v/>
      </c>
      <c r="I29" s="27" t="str">
        <f>IF($A29&lt;&gt;"", (IF('3Replacement Costs - Entry'!S30="Y",((($B29*$D29)*((1+$B$5)^I$7))*(1/((1+$F$5)^I$7))),0)), "")</f>
        <v/>
      </c>
    </row>
    <row r="30" spans="1:9" x14ac:dyDescent="0.3">
      <c r="A30" s="29" t="str">
        <f>IF('3Capital Costs'!A31&lt;&gt;"", '3Capital Costs'!A31, "")</f>
        <v/>
      </c>
      <c r="B30" s="3" t="str">
        <f>IF('3Capital Costs'!B31&lt;&gt;"", '3Capital Costs'!B31, "")</f>
        <v/>
      </c>
      <c r="C30" s="46" t="str">
        <f>IF('3Capital Costs'!C31&lt;&gt;"", '3Capital Costs'!C31, "")</f>
        <v/>
      </c>
      <c r="D30" s="47" t="str">
        <f>IF('3Capital Costs'!D31&lt;&gt;"", '3Capital Costs'!D31, "")</f>
        <v/>
      </c>
      <c r="E30" s="27" t="str">
        <f>IF($A30&lt;&gt;"", (IF('3Replacement Costs - Entry'!O31="Y",((($B30*$D30)*((1+$B$5)^E$7))*(1/((1+$F$5)^E$7))),0)), "")</f>
        <v/>
      </c>
      <c r="F30" s="27" t="str">
        <f>IF($A30&lt;&gt;"", (IF('3Replacement Costs - Entry'!P31="Y",((($B30*$D30)*((1+$B$5)^F$7))*(1/((1+$F$5)^F$7))),0)), "")</f>
        <v/>
      </c>
      <c r="G30" s="27" t="str">
        <f>IF($A30&lt;&gt;"", (IF('3Replacement Costs - Entry'!Q31="Y",((($B30*$D30)*((1+$B$5)^G$7))*(1/((1+$F$5)^G$7))),0)), "")</f>
        <v/>
      </c>
      <c r="H30" s="27" t="str">
        <f>IF($A30&lt;&gt;"", (IF('3Replacement Costs - Entry'!R31="Y",((($B30*$D30)*((1+$B$5)^H$7))*(1/((1+$F$5)^H$7))),0)), "")</f>
        <v/>
      </c>
      <c r="I30" s="27" t="str">
        <f>IF($A30&lt;&gt;"", (IF('3Replacement Costs - Entry'!S31="Y",((($B30*$D30)*((1+$B$5)^I$7))*(1/((1+$F$5)^I$7))),0)), "")</f>
        <v/>
      </c>
    </row>
    <row r="31" spans="1:9" x14ac:dyDescent="0.3">
      <c r="A31" s="29" t="str">
        <f>IF('3Capital Costs'!A32&lt;&gt;"", '3Capital Costs'!A32, "")</f>
        <v/>
      </c>
      <c r="B31" s="3" t="str">
        <f>IF('3Capital Costs'!B32&lt;&gt;"", '3Capital Costs'!B32, "")</f>
        <v/>
      </c>
      <c r="C31" s="46" t="str">
        <f>IF('3Capital Costs'!C32&lt;&gt;"", '3Capital Costs'!C32, "")</f>
        <v/>
      </c>
      <c r="D31" s="47" t="str">
        <f>IF('3Capital Costs'!D32&lt;&gt;"", '3Capital Costs'!D32, "")</f>
        <v/>
      </c>
      <c r="E31" s="27" t="str">
        <f>IF($A31&lt;&gt;"", (IF('3Replacement Costs - Entry'!O32="Y",((($B31*$D31)*((1+$B$5)^E$7))*(1/((1+$F$5)^E$7))),0)), "")</f>
        <v/>
      </c>
      <c r="F31" s="27" t="str">
        <f>IF($A31&lt;&gt;"", (IF('3Replacement Costs - Entry'!P32="Y",((($B31*$D31)*((1+$B$5)^F$7))*(1/((1+$F$5)^F$7))),0)), "")</f>
        <v/>
      </c>
      <c r="G31" s="27" t="str">
        <f>IF($A31&lt;&gt;"", (IF('3Replacement Costs - Entry'!Q32="Y",((($B31*$D31)*((1+$B$5)^G$7))*(1/((1+$F$5)^G$7))),0)), "")</f>
        <v/>
      </c>
      <c r="H31" s="27" t="str">
        <f>IF($A31&lt;&gt;"", (IF('3Replacement Costs - Entry'!R32="Y",((($B31*$D31)*((1+$B$5)^H$7))*(1/((1+$F$5)^H$7))),0)), "")</f>
        <v/>
      </c>
      <c r="I31" s="27" t="str">
        <f>IF($A31&lt;&gt;"", (IF('3Replacement Costs - Entry'!S32="Y",((($B31*$D31)*((1+$B$5)^I$7))*(1/((1+$F$5)^I$7))),0)), "")</f>
        <v/>
      </c>
    </row>
    <row r="32" spans="1:9" x14ac:dyDescent="0.3">
      <c r="A32" s="29" t="str">
        <f>IF('3Capital Costs'!A33&lt;&gt;"", '3Capital Costs'!A33, "")</f>
        <v/>
      </c>
      <c r="B32" s="3" t="str">
        <f>IF('3Capital Costs'!B33&lt;&gt;"", '3Capital Costs'!B33, "")</f>
        <v/>
      </c>
      <c r="C32" s="46" t="str">
        <f>IF('3Capital Costs'!C33&lt;&gt;"", '3Capital Costs'!C33, "")</f>
        <v/>
      </c>
      <c r="D32" s="47" t="str">
        <f>IF('3Capital Costs'!D33&lt;&gt;"", '3Capital Costs'!D33, "")</f>
        <v/>
      </c>
      <c r="E32" s="27" t="str">
        <f>IF($A32&lt;&gt;"", (IF('3Replacement Costs - Entry'!O33="Y",((($B32*$D32)*((1+$B$5)^E$7))*(1/((1+$F$5)^E$7))),0)), "")</f>
        <v/>
      </c>
      <c r="F32" s="27" t="str">
        <f>IF($A32&lt;&gt;"", (IF('3Replacement Costs - Entry'!P33="Y",((($B32*$D32)*((1+$B$5)^F$7))*(1/((1+$F$5)^F$7))),0)), "")</f>
        <v/>
      </c>
      <c r="G32" s="27" t="str">
        <f>IF($A32&lt;&gt;"", (IF('3Replacement Costs - Entry'!Q33="Y",((($B32*$D32)*((1+$B$5)^G$7))*(1/((1+$F$5)^G$7))),0)), "")</f>
        <v/>
      </c>
      <c r="H32" s="27" t="str">
        <f>IF($A32&lt;&gt;"", (IF('3Replacement Costs - Entry'!R33="Y",((($B32*$D32)*((1+$B$5)^H$7))*(1/((1+$F$5)^H$7))),0)), "")</f>
        <v/>
      </c>
      <c r="I32" s="27" t="str">
        <f>IF($A32&lt;&gt;"", (IF('3Replacement Costs - Entry'!S33="Y",((($B32*$D32)*((1+$B$5)^I$7))*(1/((1+$F$5)^I$7))),0)), "")</f>
        <v/>
      </c>
    </row>
    <row r="33" spans="1:9" x14ac:dyDescent="0.3">
      <c r="A33" s="29" t="str">
        <f>IF('3Capital Costs'!A34&lt;&gt;"", '3Capital Costs'!A34, "")</f>
        <v/>
      </c>
      <c r="B33" s="3" t="str">
        <f>IF('3Capital Costs'!B34&lt;&gt;"", '3Capital Costs'!B34, "")</f>
        <v/>
      </c>
      <c r="C33" s="46" t="str">
        <f>IF('3Capital Costs'!C34&lt;&gt;"", '3Capital Costs'!C34, "")</f>
        <v/>
      </c>
      <c r="D33" s="47" t="str">
        <f>IF('3Capital Costs'!D34&lt;&gt;"", '3Capital Costs'!D34, "")</f>
        <v/>
      </c>
      <c r="E33" s="27" t="str">
        <f>IF($A33&lt;&gt;"", (IF('3Replacement Costs - Entry'!O34="Y",((($B33*$D33)*((1+$B$5)^E$7))*(1/((1+$F$5)^E$7))),0)), "")</f>
        <v/>
      </c>
      <c r="F33" s="27" t="str">
        <f>IF($A33&lt;&gt;"", (IF('3Replacement Costs - Entry'!P34="Y",((($B33*$D33)*((1+$B$5)^F$7))*(1/((1+$F$5)^F$7))),0)), "")</f>
        <v/>
      </c>
      <c r="G33" s="27" t="str">
        <f>IF($A33&lt;&gt;"", (IF('3Replacement Costs - Entry'!Q34="Y",((($B33*$D33)*((1+$B$5)^G$7))*(1/((1+$F$5)^G$7))),0)), "")</f>
        <v/>
      </c>
      <c r="H33" s="27" t="str">
        <f>IF($A33&lt;&gt;"", (IF('3Replacement Costs - Entry'!R34="Y",((($B33*$D33)*((1+$B$5)^H$7))*(1/((1+$F$5)^H$7))),0)), "")</f>
        <v/>
      </c>
      <c r="I33" s="27" t="str">
        <f>IF($A33&lt;&gt;"", (IF('3Replacement Costs - Entry'!S34="Y",((($B33*$D33)*((1+$B$5)^I$7))*(1/((1+$F$5)^I$7))),0)), "")</f>
        <v/>
      </c>
    </row>
    <row r="34" spans="1:9" x14ac:dyDescent="0.3">
      <c r="A34" s="29" t="str">
        <f>IF('3Capital Costs'!A35&lt;&gt;"", '3Capital Costs'!A35, "")</f>
        <v/>
      </c>
      <c r="B34" s="3" t="str">
        <f>IF('3Capital Costs'!B35&lt;&gt;"", '3Capital Costs'!B35, "")</f>
        <v/>
      </c>
      <c r="C34" s="46" t="str">
        <f>IF('3Capital Costs'!C35&lt;&gt;"", '3Capital Costs'!C35, "")</f>
        <v/>
      </c>
      <c r="D34" s="47" t="str">
        <f>IF('3Capital Costs'!D35&lt;&gt;"", '3Capital Costs'!D35, "")</f>
        <v/>
      </c>
      <c r="E34" s="27" t="str">
        <f>IF($A34&lt;&gt;"", (IF('3Replacement Costs - Entry'!O35="Y",((($B34*$D34)*((1+$B$5)^E$7))*(1/((1+$F$5)^E$7))),0)), "")</f>
        <v/>
      </c>
      <c r="F34" s="27" t="str">
        <f>IF($A34&lt;&gt;"", (IF('3Replacement Costs - Entry'!P35="Y",((($B34*$D34)*((1+$B$5)^F$7))*(1/((1+$F$5)^F$7))),0)), "")</f>
        <v/>
      </c>
      <c r="G34" s="27" t="str">
        <f>IF($A34&lt;&gt;"", (IF('3Replacement Costs - Entry'!Q35="Y",((($B34*$D34)*((1+$B$5)^G$7))*(1/((1+$F$5)^G$7))),0)), "")</f>
        <v/>
      </c>
      <c r="H34" s="27" t="str">
        <f>IF($A34&lt;&gt;"", (IF('3Replacement Costs - Entry'!R35="Y",((($B34*$D34)*((1+$B$5)^H$7))*(1/((1+$F$5)^H$7))),0)), "")</f>
        <v/>
      </c>
      <c r="I34" s="27" t="str">
        <f>IF($A34&lt;&gt;"", (IF('3Replacement Costs - Entry'!S35="Y",((($B34*$D34)*((1+$B$5)^I$7))*(1/((1+$F$5)^I$7))),0)), "")</f>
        <v/>
      </c>
    </row>
    <row r="35" spans="1:9" x14ac:dyDescent="0.3">
      <c r="A35" s="29" t="str">
        <f>IF('3Capital Costs'!A36&lt;&gt;"", '3Capital Costs'!A36, "")</f>
        <v/>
      </c>
      <c r="B35" s="3" t="str">
        <f>IF('3Capital Costs'!B36&lt;&gt;"", '3Capital Costs'!B36, "")</f>
        <v/>
      </c>
      <c r="C35" s="46" t="str">
        <f>IF('3Capital Costs'!C36&lt;&gt;"", '3Capital Costs'!C36, "")</f>
        <v/>
      </c>
      <c r="D35" s="47" t="str">
        <f>IF('3Capital Costs'!D36&lt;&gt;"", '3Capital Costs'!D36, "")</f>
        <v/>
      </c>
      <c r="E35" s="27" t="str">
        <f>IF($A35&lt;&gt;"", (IF('3Replacement Costs - Entry'!O36="Y",((($B35*$D35)*((1+$B$5)^E$7))*(1/((1+$F$5)^E$7))),0)), "")</f>
        <v/>
      </c>
      <c r="F35" s="27" t="str">
        <f>IF($A35&lt;&gt;"", (IF('3Replacement Costs - Entry'!P36="Y",((($B35*$D35)*((1+$B$5)^F$7))*(1/((1+$F$5)^F$7))),0)), "")</f>
        <v/>
      </c>
      <c r="G35" s="27" t="str">
        <f>IF($A35&lt;&gt;"", (IF('3Replacement Costs - Entry'!Q36="Y",((($B35*$D35)*((1+$B$5)^G$7))*(1/((1+$F$5)^G$7))),0)), "")</f>
        <v/>
      </c>
      <c r="H35" s="27" t="str">
        <f>IF($A35&lt;&gt;"", (IF('3Replacement Costs - Entry'!R36="Y",((($B35*$D35)*((1+$B$5)^H$7))*(1/((1+$F$5)^H$7))),0)), "")</f>
        <v/>
      </c>
      <c r="I35" s="27" t="str">
        <f>IF($A35&lt;&gt;"", (IF('3Replacement Costs - Entry'!S36="Y",((($B35*$D35)*((1+$B$5)^I$7))*(1/((1+$F$5)^I$7))),0)), "")</f>
        <v/>
      </c>
    </row>
    <row r="36" spans="1:9" x14ac:dyDescent="0.3">
      <c r="A36" s="29" t="str">
        <f>IF('3Capital Costs'!A37&lt;&gt;"", '3Capital Costs'!A37, "")</f>
        <v/>
      </c>
      <c r="B36" s="3" t="str">
        <f>IF('3Capital Costs'!B37&lt;&gt;"", '3Capital Costs'!B37, "")</f>
        <v/>
      </c>
      <c r="C36" s="46" t="str">
        <f>IF('3Capital Costs'!C37&lt;&gt;"", '3Capital Costs'!C37, "")</f>
        <v/>
      </c>
      <c r="D36" s="47" t="str">
        <f>IF('3Capital Costs'!D37&lt;&gt;"", '3Capital Costs'!D37, "")</f>
        <v/>
      </c>
      <c r="E36" s="27" t="str">
        <f>IF($A36&lt;&gt;"", (IF('3Replacement Costs - Entry'!O37="Y",((($B36*$D36)*((1+$B$5)^E$7))*(1/((1+$F$5)^E$7))),0)), "")</f>
        <v/>
      </c>
      <c r="F36" s="27" t="str">
        <f>IF($A36&lt;&gt;"", (IF('3Replacement Costs - Entry'!P37="Y",((($B36*$D36)*((1+$B$5)^F$7))*(1/((1+$F$5)^F$7))),0)), "")</f>
        <v/>
      </c>
      <c r="G36" s="27" t="str">
        <f>IF($A36&lt;&gt;"", (IF('3Replacement Costs - Entry'!Q37="Y",((($B36*$D36)*((1+$B$5)^G$7))*(1/((1+$F$5)^G$7))),0)), "")</f>
        <v/>
      </c>
      <c r="H36" s="27" t="str">
        <f>IF($A36&lt;&gt;"", (IF('3Replacement Costs - Entry'!R37="Y",((($B36*$D36)*((1+$B$5)^H$7))*(1/((1+$F$5)^H$7))),0)), "")</f>
        <v/>
      </c>
      <c r="I36" s="27" t="str">
        <f>IF($A36&lt;&gt;"", (IF('3Replacement Costs - Entry'!S37="Y",((($B36*$D36)*((1+$B$5)^I$7))*(1/((1+$F$5)^I$7))),0)), "")</f>
        <v/>
      </c>
    </row>
    <row r="37" spans="1:9" x14ac:dyDescent="0.3">
      <c r="A37" s="23"/>
      <c r="B37" s="23"/>
      <c r="C37" s="23"/>
      <c r="D37" s="36" t="s">
        <v>50</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160</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t="str">
        <f>'3Capital Costs'!B6</f>
        <v>Biosolids Dryer</v>
      </c>
      <c r="B4" s="165"/>
      <c r="C4" s="165"/>
      <c r="D4" s="165"/>
      <c r="E4" s="165"/>
      <c r="F4" s="165"/>
      <c r="G4" s="165"/>
      <c r="H4" s="165"/>
      <c r="I4" s="166"/>
    </row>
    <row r="5" spans="1:9" x14ac:dyDescent="0.3">
      <c r="A5" s="68" t="str">
        <f>'3Replace Costs-Results 6-10'!A5</f>
        <v>Current Inflation Rate based on Construction Cost Index:</v>
      </c>
      <c r="B5" s="69">
        <f>'3Replace Costs-Results 6-10'!B5</f>
        <v>2.9730815588589816E-2</v>
      </c>
      <c r="C5" s="67"/>
      <c r="D5" s="67"/>
      <c r="E5" s="70" t="s">
        <v>43</v>
      </c>
      <c r="F5" s="72">
        <f>'3Replace Costs-Results 6-10'!F5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IF('3Capital Costs'!A9&lt;&gt;"", '3Capital Costs'!A9, "")</f>
        <v/>
      </c>
      <c r="B8" s="3" t="str">
        <f>IF('3Capital Costs'!B9&lt;&gt;"", '3Capital Costs'!B9, "")</f>
        <v/>
      </c>
      <c r="C8" s="46" t="str">
        <f>IF('3Capital Costs'!C9&lt;&gt;"", '3Capital Costs'!C9, "")</f>
        <v/>
      </c>
      <c r="D8" s="47" t="str">
        <f>IF('3Capital Costs'!D9&lt;&gt;"", '3Capital Costs'!D9, "")</f>
        <v/>
      </c>
      <c r="E8" s="27" t="str">
        <f>IF($A8&lt;&gt;"", (IF('3Replacement Costs - Entry'!T9="Y",((($B8*$D8)*((1+$B$5)^E$7))*(1/((1+$F$5)^E$7))),0)), "")</f>
        <v/>
      </c>
      <c r="F8" s="27" t="str">
        <f>IF($A8&lt;&gt;"", (IF('3Replacement Costs - Entry'!U9="Y",((($B8*$D8)*((1+$B$5)^F$7))*(1/((1+$F$5)^F$7))),0)), "")</f>
        <v/>
      </c>
      <c r="G8" s="27" t="str">
        <f>IF($A8&lt;&gt;"", (IF('3Replacement Costs - Entry'!V9="Y",((($B8*$D8)*((1+$B$5)^G$7))*(1/((1+$F$5)^G$7))),0)), "")</f>
        <v/>
      </c>
      <c r="H8" s="27" t="str">
        <f>IF($A8&lt;&gt;"", (IF('3Replacement Costs - Entry'!W9="Y",((($B8*$D8)*((1+$B$5)^H$7))*(1/((1+$F$5)^H$7))),0)), "")</f>
        <v/>
      </c>
      <c r="I8" s="27" t="str">
        <f>IF($A8&lt;&gt;"", (IF('3Replacement Costs - Entry'!X9="Y",((($B8*$D8)*((1+$B$5)^I$7))*(1/((1+$F$5)^I$7))),0)), "")</f>
        <v/>
      </c>
    </row>
    <row r="9" spans="1:9" x14ac:dyDescent="0.3">
      <c r="A9" s="29" t="str">
        <f>IF('3Capital Costs'!A10&lt;&gt;"", '3Capital Costs'!A10, "")</f>
        <v/>
      </c>
      <c r="B9" s="3" t="str">
        <f>IF('3Capital Costs'!B10&lt;&gt;"", '3Capital Costs'!B10, "")</f>
        <v/>
      </c>
      <c r="C9" s="46" t="str">
        <f>IF('3Capital Costs'!C10&lt;&gt;"", '3Capital Costs'!C10, "")</f>
        <v/>
      </c>
      <c r="D9" s="47" t="str">
        <f>IF('3Capital Costs'!D10&lt;&gt;"", '3Capital Costs'!D10, "")</f>
        <v/>
      </c>
      <c r="E9" s="27" t="str">
        <f>IF($A9&lt;&gt;"", (IF('3Replacement Costs - Entry'!T10="Y",((($B9*$D9)*((1+$B$5)^E$7))*(1/((1+$F$5)^E$7))),0)), "")</f>
        <v/>
      </c>
      <c r="F9" s="27" t="str">
        <f>IF($A9&lt;&gt;"", (IF('3Replacement Costs - Entry'!U10="Y",((($B9*$D9)*((1+$B$5)^F$7))*(1/((1+$F$5)^F$7))),0)), "")</f>
        <v/>
      </c>
      <c r="G9" s="27" t="str">
        <f>IF($A9&lt;&gt;"", (IF('3Replacement Costs - Entry'!V10="Y",((($B9*$D9)*((1+$B$5)^G$7))*(1/((1+$F$5)^G$7))),0)), "")</f>
        <v/>
      </c>
      <c r="H9" s="27" t="str">
        <f>IF($A9&lt;&gt;"", (IF('3Replacement Costs - Entry'!W10="Y",((($B9*$D9)*((1+$B$5)^H$7))*(1/((1+$F$5)^H$7))),0)), "")</f>
        <v/>
      </c>
      <c r="I9" s="27" t="str">
        <f>IF($A9&lt;&gt;"", (IF('3Replacement Costs - Entry'!X10="Y",((($B9*$D9)*((1+$B$5)^I$7))*(1/((1+$F$5)^I$7))),0)), "")</f>
        <v/>
      </c>
    </row>
    <row r="10" spans="1:9" x14ac:dyDescent="0.3">
      <c r="A10" s="29" t="str">
        <f>IF('3Capital Costs'!A11&lt;&gt;"", '3Capital Costs'!A11, "")</f>
        <v/>
      </c>
      <c r="B10" s="3" t="str">
        <f>IF('3Capital Costs'!B11&lt;&gt;"", '3Capital Costs'!B11, "")</f>
        <v/>
      </c>
      <c r="C10" s="46" t="str">
        <f>IF('3Capital Costs'!C11&lt;&gt;"", '3Capital Costs'!C11, "")</f>
        <v/>
      </c>
      <c r="D10" s="47" t="str">
        <f>IF('3Capital Costs'!D11&lt;&gt;"", '3Capital Costs'!D11, "")</f>
        <v/>
      </c>
      <c r="E10" s="27" t="str">
        <f>IF($A10&lt;&gt;"", (IF('3Replacement Costs - Entry'!T11="Y",((($B10*$D10)*((1+$B$5)^E$7))*(1/((1+$F$5)^E$7))),0)), "")</f>
        <v/>
      </c>
      <c r="F10" s="27" t="str">
        <f>IF($A10&lt;&gt;"", (IF('3Replacement Costs - Entry'!U11="Y",((($B10*$D10)*((1+$B$5)^F$7))*(1/((1+$F$5)^F$7))),0)), "")</f>
        <v/>
      </c>
      <c r="G10" s="27" t="str">
        <f>IF($A10&lt;&gt;"", (IF('3Replacement Costs - Entry'!V11="Y",((($B10*$D10)*((1+$B$5)^G$7))*(1/((1+$F$5)^G$7))),0)), "")</f>
        <v/>
      </c>
      <c r="H10" s="27" t="str">
        <f>IF($A10&lt;&gt;"", (IF('3Replacement Costs - Entry'!W11="Y",((($B10*$D10)*((1+$B$5)^H$7))*(1/((1+$F$5)^H$7))),0)), "")</f>
        <v/>
      </c>
      <c r="I10" s="27" t="str">
        <f>IF($A10&lt;&gt;"", (IF('3Replacement Costs - Entry'!X11="Y",((($B10*$D10)*((1+$B$5)^I$7))*(1/((1+$F$5)^I$7))),0)), "")</f>
        <v/>
      </c>
    </row>
    <row r="11" spans="1:9" x14ac:dyDescent="0.3">
      <c r="A11" s="29" t="str">
        <f>IF('3Capital Costs'!A12&lt;&gt;"", '3Capital Costs'!A12, "")</f>
        <v/>
      </c>
      <c r="B11" s="3" t="str">
        <f>IF('3Capital Costs'!B12&lt;&gt;"", '3Capital Costs'!B12, "")</f>
        <v/>
      </c>
      <c r="C11" s="46" t="str">
        <f>IF('3Capital Costs'!C12&lt;&gt;"", '3Capital Costs'!C12, "")</f>
        <v/>
      </c>
      <c r="D11" s="47" t="str">
        <f>IF('3Capital Costs'!D12&lt;&gt;"", '3Capital Costs'!D12, "")</f>
        <v/>
      </c>
      <c r="E11" s="27" t="str">
        <f>IF($A11&lt;&gt;"", (IF('3Replacement Costs - Entry'!T12="Y",((($B11*$D11)*((1+$B$5)^E$7))*(1/((1+$F$5)^E$7))),0)), "")</f>
        <v/>
      </c>
      <c r="F11" s="27" t="str">
        <f>IF($A11&lt;&gt;"", (IF('3Replacement Costs - Entry'!U12="Y",((($B11*$D11)*((1+$B$5)^F$7))*(1/((1+$F$5)^F$7))),0)), "")</f>
        <v/>
      </c>
      <c r="G11" s="27" t="str">
        <f>IF($A11&lt;&gt;"", (IF('3Replacement Costs - Entry'!V12="Y",((($B11*$D11)*((1+$B$5)^G$7))*(1/((1+$F$5)^G$7))),0)), "")</f>
        <v/>
      </c>
      <c r="H11" s="27" t="str">
        <f>IF($A11&lt;&gt;"", (IF('3Replacement Costs - Entry'!W12="Y",((($B11*$D11)*((1+$B$5)^H$7))*(1/((1+$F$5)^H$7))),0)), "")</f>
        <v/>
      </c>
      <c r="I11" s="27" t="str">
        <f>IF($A11&lt;&gt;"", (IF('3Replacement Costs - Entry'!X12="Y",((($B11*$D11)*((1+$B$5)^I$7))*(1/((1+$F$5)^I$7))),0)), "")</f>
        <v/>
      </c>
    </row>
    <row r="12" spans="1:9" x14ac:dyDescent="0.3">
      <c r="A12" s="29" t="str">
        <f>IF('3Capital Costs'!A13&lt;&gt;"", '3Capital Costs'!A13, "")</f>
        <v/>
      </c>
      <c r="B12" s="3" t="str">
        <f>IF('3Capital Costs'!B13&lt;&gt;"", '3Capital Costs'!B13, "")</f>
        <v/>
      </c>
      <c r="C12" s="46" t="str">
        <f>IF('3Capital Costs'!C13&lt;&gt;"", '3Capital Costs'!C13, "")</f>
        <v/>
      </c>
      <c r="D12" s="47" t="str">
        <f>IF('3Capital Costs'!D13&lt;&gt;"", '3Capital Costs'!D13, "")</f>
        <v/>
      </c>
      <c r="E12" s="27" t="str">
        <f>IF($A12&lt;&gt;"", (IF('3Replacement Costs - Entry'!T13="Y",((($B12*$D12)*((1+$B$5)^E$7))*(1/((1+$F$5)^E$7))),0)), "")</f>
        <v/>
      </c>
      <c r="F12" s="27" t="str">
        <f>IF($A12&lt;&gt;"", (IF('3Replacement Costs - Entry'!U13="Y",((($B12*$D12)*((1+$B$5)^F$7))*(1/((1+$F$5)^F$7))),0)), "")</f>
        <v/>
      </c>
      <c r="G12" s="27" t="str">
        <f>IF($A12&lt;&gt;"", (IF('3Replacement Costs - Entry'!V13="Y",((($B12*$D12)*((1+$B$5)^G$7))*(1/((1+$F$5)^G$7))),0)), "")</f>
        <v/>
      </c>
      <c r="H12" s="27" t="str">
        <f>IF($A12&lt;&gt;"", (IF('3Replacement Costs - Entry'!W13="Y",((($B12*$D12)*((1+$B$5)^H$7))*(1/((1+$F$5)^H$7))),0)), "")</f>
        <v/>
      </c>
      <c r="I12" s="27" t="str">
        <f>IF($A12&lt;&gt;"", (IF('3Replacement Costs - Entry'!X13="Y",((($B12*$D12)*((1+$B$5)^I$7))*(1/((1+$F$5)^I$7))),0)), "")</f>
        <v/>
      </c>
    </row>
    <row r="13" spans="1:9" x14ac:dyDescent="0.3">
      <c r="A13" s="29" t="str">
        <f>IF('3Capital Costs'!A14&lt;&gt;"", '3Capital Costs'!A14, "")</f>
        <v/>
      </c>
      <c r="B13" s="3" t="str">
        <f>IF('3Capital Costs'!B14&lt;&gt;"", '3Capital Costs'!B14, "")</f>
        <v/>
      </c>
      <c r="C13" s="46" t="str">
        <f>IF('3Capital Costs'!C14&lt;&gt;"", '3Capital Costs'!C14, "")</f>
        <v/>
      </c>
      <c r="D13" s="47" t="str">
        <f>IF('3Capital Costs'!D14&lt;&gt;"", '3Capital Costs'!D14, "")</f>
        <v/>
      </c>
      <c r="E13" s="27" t="str">
        <f>IF($A13&lt;&gt;"", (IF('3Replacement Costs - Entry'!T14="Y",((($B13*$D13)*((1+$B$5)^E$7))*(1/((1+$F$5)^E$7))),0)), "")</f>
        <v/>
      </c>
      <c r="F13" s="27" t="str">
        <f>IF($A13&lt;&gt;"", (IF('3Replacement Costs - Entry'!U14="Y",((($B13*$D13)*((1+$B$5)^F$7))*(1/((1+$F$5)^F$7))),0)), "")</f>
        <v/>
      </c>
      <c r="G13" s="27" t="str">
        <f>IF($A13&lt;&gt;"", (IF('3Replacement Costs - Entry'!V14="Y",((($B13*$D13)*((1+$B$5)^G$7))*(1/((1+$F$5)^G$7))),0)), "")</f>
        <v/>
      </c>
      <c r="H13" s="27" t="str">
        <f>IF($A13&lt;&gt;"", (IF('3Replacement Costs - Entry'!W14="Y",((($B13*$D13)*((1+$B$5)^H$7))*(1/((1+$F$5)^H$7))),0)), "")</f>
        <v/>
      </c>
      <c r="I13" s="27" t="str">
        <f>IF($A13&lt;&gt;"", (IF('3Replacement Costs - Entry'!X14="Y",((($B13*$D13)*((1+$B$5)^I$7))*(1/((1+$F$5)^I$7))),0)), "")</f>
        <v/>
      </c>
    </row>
    <row r="14" spans="1:9" x14ac:dyDescent="0.3">
      <c r="A14" s="29" t="str">
        <f>IF('3Capital Costs'!A15&lt;&gt;"", '3Capital Costs'!A15, "")</f>
        <v/>
      </c>
      <c r="B14" s="3" t="str">
        <f>IF('3Capital Costs'!B15&lt;&gt;"", '3Capital Costs'!B15, "")</f>
        <v/>
      </c>
      <c r="C14" s="46" t="str">
        <f>IF('3Capital Costs'!C15&lt;&gt;"", '3Capital Costs'!C15, "")</f>
        <v/>
      </c>
      <c r="D14" s="47" t="str">
        <f>IF('3Capital Costs'!D15&lt;&gt;"", '3Capital Costs'!D15, "")</f>
        <v/>
      </c>
      <c r="E14" s="27" t="str">
        <f>IF($A14&lt;&gt;"", (IF('3Replacement Costs - Entry'!T15="Y",((($B14*$D14)*((1+$B$5)^E$7))*(1/((1+$F$5)^E$7))),0)), "")</f>
        <v/>
      </c>
      <c r="F14" s="27" t="str">
        <f>IF($A14&lt;&gt;"", (IF('3Replacement Costs - Entry'!U15="Y",((($B14*$D14)*((1+$B$5)^F$7))*(1/((1+$F$5)^F$7))),0)), "")</f>
        <v/>
      </c>
      <c r="G14" s="27" t="str">
        <f>IF($A14&lt;&gt;"", (IF('3Replacement Costs - Entry'!V15="Y",((($B14*$D14)*((1+$B$5)^G$7))*(1/((1+$F$5)^G$7))),0)), "")</f>
        <v/>
      </c>
      <c r="H14" s="27" t="str">
        <f>IF($A14&lt;&gt;"", (IF('3Replacement Costs - Entry'!W15="Y",((($B14*$D14)*((1+$B$5)^H$7))*(1/((1+$F$5)^H$7))),0)), "")</f>
        <v/>
      </c>
      <c r="I14" s="27" t="str">
        <f>IF($A14&lt;&gt;"", (IF('3Replacement Costs - Entry'!X15="Y",((($B14*$D14)*((1+$B$5)^I$7))*(1/((1+$F$5)^I$7))),0)), "")</f>
        <v/>
      </c>
    </row>
    <row r="15" spans="1:9" x14ac:dyDescent="0.3">
      <c r="A15" s="29" t="str">
        <f>IF('3Capital Costs'!A16&lt;&gt;"", '3Capital Costs'!A16, "")</f>
        <v/>
      </c>
      <c r="B15" s="3" t="str">
        <f>IF('3Capital Costs'!B16&lt;&gt;"", '3Capital Costs'!B16, "")</f>
        <v/>
      </c>
      <c r="C15" s="46" t="str">
        <f>IF('3Capital Costs'!C16&lt;&gt;"", '3Capital Costs'!C16, "")</f>
        <v/>
      </c>
      <c r="D15" s="47" t="str">
        <f>IF('3Capital Costs'!D16&lt;&gt;"", '3Capital Costs'!D16, "")</f>
        <v/>
      </c>
      <c r="E15" s="27" t="str">
        <f>IF($A15&lt;&gt;"", (IF('3Replacement Costs - Entry'!T16="Y",((($B15*$D15)*((1+$B$5)^E$7))*(1/((1+$F$5)^E$7))),0)), "")</f>
        <v/>
      </c>
      <c r="F15" s="27" t="str">
        <f>IF($A15&lt;&gt;"", (IF('3Replacement Costs - Entry'!U16="Y",((($B15*$D15)*((1+$B$5)^F$7))*(1/((1+$F$5)^F$7))),0)), "")</f>
        <v/>
      </c>
      <c r="G15" s="27" t="str">
        <f>IF($A15&lt;&gt;"", (IF('3Replacement Costs - Entry'!V16="Y",((($B15*$D15)*((1+$B$5)^G$7))*(1/((1+$F$5)^G$7))),0)), "")</f>
        <v/>
      </c>
      <c r="H15" s="27" t="str">
        <f>IF($A15&lt;&gt;"", (IF('3Replacement Costs - Entry'!W16="Y",((($B15*$D15)*((1+$B$5)^H$7))*(1/((1+$F$5)^H$7))),0)), "")</f>
        <v/>
      </c>
      <c r="I15" s="27" t="str">
        <f>IF($A15&lt;&gt;"", (IF('3Replacement Costs - Entry'!X16="Y",((($B15*$D15)*((1+$B$5)^I$7))*(1/((1+$F$5)^I$7))),0)), "")</f>
        <v/>
      </c>
    </row>
    <row r="16" spans="1:9" x14ac:dyDescent="0.3">
      <c r="A16" s="29" t="str">
        <f>IF('3Capital Costs'!A17&lt;&gt;"", '3Capital Costs'!A17, "")</f>
        <v/>
      </c>
      <c r="B16" s="3" t="str">
        <f>IF('3Capital Costs'!B17&lt;&gt;"", '3Capital Costs'!B17, "")</f>
        <v/>
      </c>
      <c r="C16" s="46" t="str">
        <f>IF('3Capital Costs'!C17&lt;&gt;"", '3Capital Costs'!C17, "")</f>
        <v/>
      </c>
      <c r="D16" s="47" t="str">
        <f>IF('3Capital Costs'!D17&lt;&gt;"", '3Capital Costs'!D17, "")</f>
        <v/>
      </c>
      <c r="E16" s="27" t="str">
        <f>IF($A16&lt;&gt;"", (IF('3Replacement Costs - Entry'!T17="Y",((($B16*$D16)*((1+$B$5)^E$7))*(1/((1+$F$5)^E$7))),0)), "")</f>
        <v/>
      </c>
      <c r="F16" s="27" t="str">
        <f>IF($A16&lt;&gt;"", (IF('3Replacement Costs - Entry'!U17="Y",((($B16*$D16)*((1+$B$5)^F$7))*(1/((1+$F$5)^F$7))),0)), "")</f>
        <v/>
      </c>
      <c r="G16" s="27" t="str">
        <f>IF($A16&lt;&gt;"", (IF('3Replacement Costs - Entry'!V17="Y",((($B16*$D16)*((1+$B$5)^G$7))*(1/((1+$F$5)^G$7))),0)), "")</f>
        <v/>
      </c>
      <c r="H16" s="27" t="str">
        <f>IF($A16&lt;&gt;"", (IF('3Replacement Costs - Entry'!W17="Y",((($B16*$D16)*((1+$B$5)^H$7))*(1/((1+$F$5)^H$7))),0)), "")</f>
        <v/>
      </c>
      <c r="I16" s="27" t="str">
        <f>IF($A16&lt;&gt;"", (IF('3Replacement Costs - Entry'!X17="Y",((($B16*$D16)*((1+$B$5)^I$7))*(1/((1+$F$5)^I$7))),0)), "")</f>
        <v/>
      </c>
    </row>
    <row r="17" spans="1:9" x14ac:dyDescent="0.3">
      <c r="A17" s="29" t="str">
        <f>IF('3Capital Costs'!A18&lt;&gt;"", '3Capital Costs'!A18, "")</f>
        <v/>
      </c>
      <c r="B17" s="3" t="str">
        <f>IF('3Capital Costs'!B18&lt;&gt;"", '3Capital Costs'!B18, "")</f>
        <v/>
      </c>
      <c r="C17" s="46" t="str">
        <f>IF('3Capital Costs'!C18&lt;&gt;"", '3Capital Costs'!C18, "")</f>
        <v/>
      </c>
      <c r="D17" s="47" t="str">
        <f>IF('3Capital Costs'!D18&lt;&gt;"", '3Capital Costs'!D18, "")</f>
        <v/>
      </c>
      <c r="E17" s="27" t="str">
        <f>IF($A17&lt;&gt;"", (IF('3Replacement Costs - Entry'!T18="Y",((($B17*$D17)*((1+$B$5)^E$7))*(1/((1+$F$5)^E$7))),0)), "")</f>
        <v/>
      </c>
      <c r="F17" s="27" t="str">
        <f>IF($A17&lt;&gt;"", (IF('3Replacement Costs - Entry'!U18="Y",((($B17*$D17)*((1+$B$5)^F$7))*(1/((1+$F$5)^F$7))),0)), "")</f>
        <v/>
      </c>
      <c r="G17" s="27" t="str">
        <f>IF($A17&lt;&gt;"", (IF('3Replacement Costs - Entry'!V18="Y",((($B17*$D17)*((1+$B$5)^G$7))*(1/((1+$F$5)^G$7))),0)), "")</f>
        <v/>
      </c>
      <c r="H17" s="27" t="str">
        <f>IF($A17&lt;&gt;"", (IF('3Replacement Costs - Entry'!W18="Y",((($B17*$D17)*((1+$B$5)^H$7))*(1/((1+$F$5)^H$7))),0)), "")</f>
        <v/>
      </c>
      <c r="I17" s="27" t="str">
        <f>IF($A17&lt;&gt;"", (IF('3Replacement Costs - Entry'!X18="Y",((($B17*$D17)*((1+$B$5)^I$7))*(1/((1+$F$5)^I$7))),0)), "")</f>
        <v/>
      </c>
    </row>
    <row r="18" spans="1:9" x14ac:dyDescent="0.3">
      <c r="A18" s="29" t="str">
        <f>IF('3Capital Costs'!A19&lt;&gt;"", '3Capital Costs'!A19, "")</f>
        <v/>
      </c>
      <c r="B18" s="3" t="str">
        <f>IF('3Capital Costs'!B19&lt;&gt;"", '3Capital Costs'!B19, "")</f>
        <v/>
      </c>
      <c r="C18" s="46" t="str">
        <f>IF('3Capital Costs'!C19&lt;&gt;"", '3Capital Costs'!C19, "")</f>
        <v/>
      </c>
      <c r="D18" s="47" t="str">
        <f>IF('3Capital Costs'!D19&lt;&gt;"", '3Capital Costs'!D19, "")</f>
        <v/>
      </c>
      <c r="E18" s="27" t="str">
        <f>IF($A18&lt;&gt;"", (IF('3Replacement Costs - Entry'!T19="Y",((($B18*$D18)*((1+$B$5)^E$7))*(1/((1+$F$5)^E$7))),0)), "")</f>
        <v/>
      </c>
      <c r="F18" s="27" t="str">
        <f>IF($A18&lt;&gt;"", (IF('3Replacement Costs - Entry'!U19="Y",((($B18*$D18)*((1+$B$5)^F$7))*(1/((1+$F$5)^F$7))),0)), "")</f>
        <v/>
      </c>
      <c r="G18" s="27" t="str">
        <f>IF($A18&lt;&gt;"", (IF('3Replacement Costs - Entry'!V19="Y",((($B18*$D18)*((1+$B$5)^G$7))*(1/((1+$F$5)^G$7))),0)), "")</f>
        <v/>
      </c>
      <c r="H18" s="27" t="str">
        <f>IF($A18&lt;&gt;"", (IF('3Replacement Costs - Entry'!W19="Y",((($B18*$D18)*((1+$B$5)^H$7))*(1/((1+$F$5)^H$7))),0)), "")</f>
        <v/>
      </c>
      <c r="I18" s="27" t="str">
        <f>IF($A18&lt;&gt;"", (IF('3Replacement Costs - Entry'!X19="Y",((($B18*$D18)*((1+$B$5)^I$7))*(1/((1+$F$5)^I$7))),0)), "")</f>
        <v/>
      </c>
    </row>
    <row r="19" spans="1:9" x14ac:dyDescent="0.3">
      <c r="A19" s="29" t="str">
        <f>IF('3Capital Costs'!A20&lt;&gt;"", '3Capital Costs'!A20, "")</f>
        <v/>
      </c>
      <c r="B19" s="3" t="str">
        <f>IF('3Capital Costs'!B20&lt;&gt;"", '3Capital Costs'!B20, "")</f>
        <v/>
      </c>
      <c r="C19" s="46" t="str">
        <f>IF('3Capital Costs'!C20&lt;&gt;"", '3Capital Costs'!C20, "")</f>
        <v/>
      </c>
      <c r="D19" s="47" t="str">
        <f>IF('3Capital Costs'!D20&lt;&gt;"", '3Capital Costs'!D20, "")</f>
        <v/>
      </c>
      <c r="E19" s="27" t="str">
        <f>IF($A19&lt;&gt;"", (IF('3Replacement Costs - Entry'!T20="Y",((($B19*$D19)*((1+$B$5)^E$7))*(1/((1+$F$5)^E$7))),0)), "")</f>
        <v/>
      </c>
      <c r="F19" s="27" t="str">
        <f>IF($A19&lt;&gt;"", (IF('3Replacement Costs - Entry'!U20="Y",((($B19*$D19)*((1+$B$5)^F$7))*(1/((1+$F$5)^F$7))),0)), "")</f>
        <v/>
      </c>
      <c r="G19" s="27" t="str">
        <f>IF($A19&lt;&gt;"", (IF('3Replacement Costs - Entry'!V20="Y",((($B19*$D19)*((1+$B$5)^G$7))*(1/((1+$F$5)^G$7))),0)), "")</f>
        <v/>
      </c>
      <c r="H19" s="27" t="str">
        <f>IF($A19&lt;&gt;"", (IF('3Replacement Costs - Entry'!W20="Y",((($B19*$D19)*((1+$B$5)^H$7))*(1/((1+$F$5)^H$7))),0)), "")</f>
        <v/>
      </c>
      <c r="I19" s="27" t="str">
        <f>IF($A19&lt;&gt;"", (IF('3Replacement Costs - Entry'!X20="Y",((($B19*$D19)*((1+$B$5)^I$7))*(1/((1+$F$5)^I$7))),0)), "")</f>
        <v/>
      </c>
    </row>
    <row r="20" spans="1:9" x14ac:dyDescent="0.3">
      <c r="A20" s="29" t="str">
        <f>IF('3Capital Costs'!A21&lt;&gt;"", '3Capital Costs'!A21, "")</f>
        <v/>
      </c>
      <c r="B20" s="3" t="str">
        <f>IF('3Capital Costs'!B21&lt;&gt;"", '3Capital Costs'!B21, "")</f>
        <v/>
      </c>
      <c r="C20" s="46" t="str">
        <f>IF('3Capital Costs'!C21&lt;&gt;"", '3Capital Costs'!C21, "")</f>
        <v/>
      </c>
      <c r="D20" s="47" t="str">
        <f>IF('3Capital Costs'!D21&lt;&gt;"", '3Capital Costs'!D21, "")</f>
        <v/>
      </c>
      <c r="E20" s="27" t="str">
        <f>IF($A20&lt;&gt;"", (IF('3Replacement Costs - Entry'!T21="Y",((($B20*$D20)*((1+$B$5)^E$7))*(1/((1+$F$5)^E$7))),0)), "")</f>
        <v/>
      </c>
      <c r="F20" s="27" t="str">
        <f>IF($A20&lt;&gt;"", (IF('3Replacement Costs - Entry'!U21="Y",((($B20*$D20)*((1+$B$5)^F$7))*(1/((1+$F$5)^F$7))),0)), "")</f>
        <v/>
      </c>
      <c r="G20" s="27" t="str">
        <f>IF($A20&lt;&gt;"", (IF('3Replacement Costs - Entry'!V21="Y",((($B20*$D20)*((1+$B$5)^G$7))*(1/((1+$F$5)^G$7))),0)), "")</f>
        <v/>
      </c>
      <c r="H20" s="27" t="str">
        <f>IF($A20&lt;&gt;"", (IF('3Replacement Costs - Entry'!W21="Y",((($B20*$D20)*((1+$B$5)^H$7))*(1/((1+$F$5)^H$7))),0)), "")</f>
        <v/>
      </c>
      <c r="I20" s="27" t="str">
        <f>IF($A20&lt;&gt;"", (IF('3Replacement Costs - Entry'!X21="Y",((($B20*$D20)*((1+$B$5)^I$7))*(1/((1+$F$5)^I$7))),0)), "")</f>
        <v/>
      </c>
    </row>
    <row r="21" spans="1:9" x14ac:dyDescent="0.3">
      <c r="A21" s="29" t="str">
        <f>IF('3Capital Costs'!A22&lt;&gt;"", '3Capital Costs'!A22, "")</f>
        <v/>
      </c>
      <c r="B21" s="3" t="str">
        <f>IF('3Capital Costs'!B22&lt;&gt;"", '3Capital Costs'!B22, "")</f>
        <v/>
      </c>
      <c r="C21" s="46" t="str">
        <f>IF('3Capital Costs'!C22&lt;&gt;"", '3Capital Costs'!C22, "")</f>
        <v/>
      </c>
      <c r="D21" s="47" t="str">
        <f>IF('3Capital Costs'!D22&lt;&gt;"", '3Capital Costs'!D22, "")</f>
        <v/>
      </c>
      <c r="E21" s="27" t="str">
        <f>IF($A21&lt;&gt;"", (IF('3Replacement Costs - Entry'!T22="Y",((($B21*$D21)*((1+$B$5)^E$7))*(1/((1+$F$5)^E$7))),0)), "")</f>
        <v/>
      </c>
      <c r="F21" s="27" t="str">
        <f>IF($A21&lt;&gt;"", (IF('3Replacement Costs - Entry'!U22="Y",((($B21*$D21)*((1+$B$5)^F$7))*(1/((1+$F$5)^F$7))),0)), "")</f>
        <v/>
      </c>
      <c r="G21" s="27" t="str">
        <f>IF($A21&lt;&gt;"", (IF('3Replacement Costs - Entry'!V22="Y",((($B21*$D21)*((1+$B$5)^G$7))*(1/((1+$F$5)^G$7))),0)), "")</f>
        <v/>
      </c>
      <c r="H21" s="27" t="str">
        <f>IF($A21&lt;&gt;"", (IF('3Replacement Costs - Entry'!W22="Y",((($B21*$D21)*((1+$B$5)^H$7))*(1/((1+$F$5)^H$7))),0)), "")</f>
        <v/>
      </c>
      <c r="I21" s="27" t="str">
        <f>IF($A21&lt;&gt;"", (IF('3Replacement Costs - Entry'!X22="Y",((($B21*$D21)*((1+$B$5)^I$7))*(1/((1+$F$5)^I$7))),0)), "")</f>
        <v/>
      </c>
    </row>
    <row r="22" spans="1:9" x14ac:dyDescent="0.3">
      <c r="A22" s="29" t="str">
        <f>IF('3Capital Costs'!A23&lt;&gt;"", '3Capital Costs'!A23, "")</f>
        <v/>
      </c>
      <c r="B22" s="3" t="str">
        <f>IF('3Capital Costs'!B23&lt;&gt;"", '3Capital Costs'!B23, "")</f>
        <v/>
      </c>
      <c r="C22" s="46" t="str">
        <f>IF('3Capital Costs'!C23&lt;&gt;"", '3Capital Costs'!C23, "")</f>
        <v/>
      </c>
      <c r="D22" s="47" t="str">
        <f>IF('3Capital Costs'!D23&lt;&gt;"", '3Capital Costs'!D23, "")</f>
        <v/>
      </c>
      <c r="E22" s="27" t="str">
        <f>IF($A22&lt;&gt;"", (IF('3Replacement Costs - Entry'!T23="Y",((($B22*$D22)*((1+$B$5)^E$7))*(1/((1+$F$5)^E$7))),0)), "")</f>
        <v/>
      </c>
      <c r="F22" s="27" t="str">
        <f>IF($A22&lt;&gt;"", (IF('3Replacement Costs - Entry'!U23="Y",((($B22*$D22)*((1+$B$5)^F$7))*(1/((1+$F$5)^F$7))),0)), "")</f>
        <v/>
      </c>
      <c r="G22" s="27" t="str">
        <f>IF($A22&lt;&gt;"", (IF('3Replacement Costs - Entry'!V23="Y",((($B22*$D22)*((1+$B$5)^G$7))*(1/((1+$F$5)^G$7))),0)), "")</f>
        <v/>
      </c>
      <c r="H22" s="27" t="str">
        <f>IF($A22&lt;&gt;"", (IF('3Replacement Costs - Entry'!W23="Y",((($B22*$D22)*((1+$B$5)^H$7))*(1/((1+$F$5)^H$7))),0)), "")</f>
        <v/>
      </c>
      <c r="I22" s="27" t="str">
        <f>IF($A22&lt;&gt;"", (IF('3Replacement Costs - Entry'!X23="Y",((($B22*$D22)*((1+$B$5)^I$7))*(1/((1+$F$5)^I$7))),0)), "")</f>
        <v/>
      </c>
    </row>
    <row r="23" spans="1:9" x14ac:dyDescent="0.3">
      <c r="A23" s="29" t="str">
        <f>IF('3Capital Costs'!A24&lt;&gt;"", '3Capital Costs'!A24, "")</f>
        <v/>
      </c>
      <c r="B23" s="3" t="str">
        <f>IF('3Capital Costs'!B24&lt;&gt;"", '3Capital Costs'!B24, "")</f>
        <v/>
      </c>
      <c r="C23" s="46" t="str">
        <f>IF('3Capital Costs'!C24&lt;&gt;"", '3Capital Costs'!C24, "")</f>
        <v/>
      </c>
      <c r="D23" s="47" t="str">
        <f>IF('3Capital Costs'!D24&lt;&gt;"", '3Capital Costs'!D24, "")</f>
        <v/>
      </c>
      <c r="E23" s="27" t="str">
        <f>IF($A23&lt;&gt;"", (IF('3Replacement Costs - Entry'!T24="Y",((($B23*$D23)*((1+$B$5)^E$7))*(1/((1+$F$5)^E$7))),0)), "")</f>
        <v/>
      </c>
      <c r="F23" s="27" t="str">
        <f>IF($A23&lt;&gt;"", (IF('3Replacement Costs - Entry'!U24="Y",((($B23*$D23)*((1+$B$5)^F$7))*(1/((1+$F$5)^F$7))),0)), "")</f>
        <v/>
      </c>
      <c r="G23" s="27" t="str">
        <f>IF($A23&lt;&gt;"", (IF('3Replacement Costs - Entry'!V24="Y",((($B23*$D23)*((1+$B$5)^G$7))*(1/((1+$F$5)^G$7))),0)), "")</f>
        <v/>
      </c>
      <c r="H23" s="27" t="str">
        <f>IF($A23&lt;&gt;"", (IF('3Replacement Costs - Entry'!W24="Y",((($B23*$D23)*((1+$B$5)^H$7))*(1/((1+$F$5)^H$7))),0)), "")</f>
        <v/>
      </c>
      <c r="I23" s="27" t="str">
        <f>IF($A23&lt;&gt;"", (IF('3Replacement Costs - Entry'!X24="Y",((($B23*$D23)*((1+$B$5)^I$7))*(1/((1+$F$5)^I$7))),0)), "")</f>
        <v/>
      </c>
    </row>
    <row r="24" spans="1:9" x14ac:dyDescent="0.3">
      <c r="A24" s="29" t="str">
        <f>IF('3Capital Costs'!A25&lt;&gt;"", '3Capital Costs'!A25, "")</f>
        <v/>
      </c>
      <c r="B24" s="3" t="str">
        <f>IF('3Capital Costs'!B25&lt;&gt;"", '3Capital Costs'!B25, "")</f>
        <v/>
      </c>
      <c r="C24" s="46" t="str">
        <f>IF('3Capital Costs'!C25&lt;&gt;"", '3Capital Costs'!C25, "")</f>
        <v/>
      </c>
      <c r="D24" s="47" t="str">
        <f>IF('3Capital Costs'!D25&lt;&gt;"", '3Capital Costs'!D25, "")</f>
        <v/>
      </c>
      <c r="E24" s="27" t="str">
        <f>IF($A24&lt;&gt;"", (IF('3Replacement Costs - Entry'!T25="Y",((($B24*$D24)*((1+$B$5)^E$7))*(1/((1+$F$5)^E$7))),0)), "")</f>
        <v/>
      </c>
      <c r="F24" s="27" t="str">
        <f>IF($A24&lt;&gt;"", (IF('3Replacement Costs - Entry'!U25="Y",((($B24*$D24)*((1+$B$5)^F$7))*(1/((1+$F$5)^F$7))),0)), "")</f>
        <v/>
      </c>
      <c r="G24" s="27" t="str">
        <f>IF($A24&lt;&gt;"", (IF('3Replacement Costs - Entry'!V25="Y",((($B24*$D24)*((1+$B$5)^G$7))*(1/((1+$F$5)^G$7))),0)), "")</f>
        <v/>
      </c>
      <c r="H24" s="27" t="str">
        <f>IF($A24&lt;&gt;"", (IF('3Replacement Costs - Entry'!W25="Y",((($B24*$D24)*((1+$B$5)^H$7))*(1/((1+$F$5)^H$7))),0)), "")</f>
        <v/>
      </c>
      <c r="I24" s="27" t="str">
        <f>IF($A24&lt;&gt;"", (IF('3Replacement Costs - Entry'!X25="Y",((($B24*$D24)*((1+$B$5)^I$7))*(1/((1+$F$5)^I$7))),0)), "")</f>
        <v/>
      </c>
    </row>
    <row r="25" spans="1:9" x14ac:dyDescent="0.3">
      <c r="A25" s="29" t="str">
        <f>IF('3Capital Costs'!A26&lt;&gt;"", '3Capital Costs'!A26, "")</f>
        <v/>
      </c>
      <c r="B25" s="3" t="str">
        <f>IF('3Capital Costs'!B26&lt;&gt;"", '3Capital Costs'!B26, "")</f>
        <v/>
      </c>
      <c r="C25" s="46" t="str">
        <f>IF('3Capital Costs'!C26&lt;&gt;"", '3Capital Costs'!C26, "")</f>
        <v/>
      </c>
      <c r="D25" s="47" t="str">
        <f>IF('3Capital Costs'!D26&lt;&gt;"", '3Capital Costs'!D26, "")</f>
        <v/>
      </c>
      <c r="E25" s="27" t="str">
        <f>IF($A25&lt;&gt;"", (IF('3Replacement Costs - Entry'!T26="Y",((($B25*$D25)*((1+$B$5)^E$7))*(1/((1+$F$5)^E$7))),0)), "")</f>
        <v/>
      </c>
      <c r="F25" s="27" t="str">
        <f>IF($A25&lt;&gt;"", (IF('3Replacement Costs - Entry'!U26="Y",((($B25*$D25)*((1+$B$5)^F$7))*(1/((1+$F$5)^F$7))),0)), "")</f>
        <v/>
      </c>
      <c r="G25" s="27" t="str">
        <f>IF($A25&lt;&gt;"", (IF('3Replacement Costs - Entry'!V26="Y",((($B25*$D25)*((1+$B$5)^G$7))*(1/((1+$F$5)^G$7))),0)), "")</f>
        <v/>
      </c>
      <c r="H25" s="27" t="str">
        <f>IF($A25&lt;&gt;"", (IF('3Replacement Costs - Entry'!W26="Y",((($B25*$D25)*((1+$B$5)^H$7))*(1/((1+$F$5)^H$7))),0)), "")</f>
        <v/>
      </c>
      <c r="I25" s="27" t="str">
        <f>IF($A25&lt;&gt;"", (IF('3Replacement Costs - Entry'!X26="Y",((($B25*$D25)*((1+$B$5)^I$7))*(1/((1+$F$5)^I$7))),0)), "")</f>
        <v/>
      </c>
    </row>
    <row r="26" spans="1:9" x14ac:dyDescent="0.3">
      <c r="A26" s="29" t="str">
        <f>IF('3Capital Costs'!A27&lt;&gt;"", '3Capital Costs'!A27, "")</f>
        <v/>
      </c>
      <c r="B26" s="3" t="str">
        <f>IF('3Capital Costs'!B27&lt;&gt;"", '3Capital Costs'!B27, "")</f>
        <v/>
      </c>
      <c r="C26" s="46" t="str">
        <f>IF('3Capital Costs'!C27&lt;&gt;"", '3Capital Costs'!C27, "")</f>
        <v/>
      </c>
      <c r="D26" s="47" t="str">
        <f>IF('3Capital Costs'!D27&lt;&gt;"", '3Capital Costs'!D27, "")</f>
        <v/>
      </c>
      <c r="E26" s="27" t="str">
        <f>IF($A26&lt;&gt;"", (IF('3Replacement Costs - Entry'!T27="Y",((($B26*$D26)*((1+$B$5)^E$7))*(1/((1+$F$5)^E$7))),0)), "")</f>
        <v/>
      </c>
      <c r="F26" s="27" t="str">
        <f>IF($A26&lt;&gt;"", (IF('3Replacement Costs - Entry'!U27="Y",((($B26*$D26)*((1+$B$5)^F$7))*(1/((1+$F$5)^F$7))),0)), "")</f>
        <v/>
      </c>
      <c r="G26" s="27" t="str">
        <f>IF($A26&lt;&gt;"", (IF('3Replacement Costs - Entry'!V27="Y",((($B26*$D26)*((1+$B$5)^G$7))*(1/((1+$F$5)^G$7))),0)), "")</f>
        <v/>
      </c>
      <c r="H26" s="27" t="str">
        <f>IF($A26&lt;&gt;"", (IF('3Replacement Costs - Entry'!W27="Y",((($B26*$D26)*((1+$B$5)^H$7))*(1/((1+$F$5)^H$7))),0)), "")</f>
        <v/>
      </c>
      <c r="I26" s="27" t="str">
        <f>IF($A26&lt;&gt;"", (IF('3Replacement Costs - Entry'!X27="Y",((($B26*$D26)*((1+$B$5)^I$7))*(1/((1+$F$5)^I$7))),0)), "")</f>
        <v/>
      </c>
    </row>
    <row r="27" spans="1:9" x14ac:dyDescent="0.3">
      <c r="A27" s="29" t="str">
        <f>IF('3Capital Costs'!A28&lt;&gt;"", '3Capital Costs'!A28, "")</f>
        <v/>
      </c>
      <c r="B27" s="3" t="str">
        <f>IF('3Capital Costs'!B28&lt;&gt;"", '3Capital Costs'!B28, "")</f>
        <v/>
      </c>
      <c r="C27" s="46" t="str">
        <f>IF('3Capital Costs'!C28&lt;&gt;"", '3Capital Costs'!C28, "")</f>
        <v/>
      </c>
      <c r="D27" s="47" t="str">
        <f>IF('3Capital Costs'!D28&lt;&gt;"", '3Capital Costs'!D28, "")</f>
        <v/>
      </c>
      <c r="E27" s="27" t="str">
        <f>IF($A27&lt;&gt;"", (IF('3Replacement Costs - Entry'!T28="Y",((($B27*$D27)*((1+$B$5)^E$7))*(1/((1+$F$5)^E$7))),0)), "")</f>
        <v/>
      </c>
      <c r="F27" s="27" t="str">
        <f>IF($A27&lt;&gt;"", (IF('3Replacement Costs - Entry'!U28="Y",((($B27*$D27)*((1+$B$5)^F$7))*(1/((1+$F$5)^F$7))),0)), "")</f>
        <v/>
      </c>
      <c r="G27" s="27" t="str">
        <f>IF($A27&lt;&gt;"", (IF('3Replacement Costs - Entry'!V28="Y",((($B27*$D27)*((1+$B$5)^G$7))*(1/((1+$F$5)^G$7))),0)), "")</f>
        <v/>
      </c>
      <c r="H27" s="27" t="str">
        <f>IF($A27&lt;&gt;"", (IF('3Replacement Costs - Entry'!W28="Y",((($B27*$D27)*((1+$B$5)^H$7))*(1/((1+$F$5)^H$7))),0)), "")</f>
        <v/>
      </c>
      <c r="I27" s="27" t="str">
        <f>IF($A27&lt;&gt;"", (IF('3Replacement Costs - Entry'!X28="Y",((($B27*$D27)*((1+$B$5)^I$7))*(1/((1+$F$5)^I$7))),0)), "")</f>
        <v/>
      </c>
    </row>
    <row r="28" spans="1:9" x14ac:dyDescent="0.3">
      <c r="A28" s="29" t="str">
        <f>IF('3Capital Costs'!A29&lt;&gt;"", '3Capital Costs'!A29, "")</f>
        <v/>
      </c>
      <c r="B28" s="3" t="str">
        <f>IF('3Capital Costs'!B29&lt;&gt;"", '3Capital Costs'!B29, "")</f>
        <v/>
      </c>
      <c r="C28" s="46" t="str">
        <f>IF('3Capital Costs'!C29&lt;&gt;"", '3Capital Costs'!C29, "")</f>
        <v/>
      </c>
      <c r="D28" s="47" t="str">
        <f>IF('3Capital Costs'!D29&lt;&gt;"", '3Capital Costs'!D29, "")</f>
        <v/>
      </c>
      <c r="E28" s="27" t="str">
        <f>IF($A28&lt;&gt;"", (IF('3Replacement Costs - Entry'!T29="Y",((($B28*$D28)*((1+$B$5)^E$7))*(1/((1+$F$5)^E$7))),0)), "")</f>
        <v/>
      </c>
      <c r="F28" s="27" t="str">
        <f>IF($A28&lt;&gt;"", (IF('3Replacement Costs - Entry'!U29="Y",((($B28*$D28)*((1+$B$5)^F$7))*(1/((1+$F$5)^F$7))),0)), "")</f>
        <v/>
      </c>
      <c r="G28" s="27" t="str">
        <f>IF($A28&lt;&gt;"", (IF('3Replacement Costs - Entry'!V29="Y",((($B28*$D28)*((1+$B$5)^G$7))*(1/((1+$F$5)^G$7))),0)), "")</f>
        <v/>
      </c>
      <c r="H28" s="27" t="str">
        <f>IF($A28&lt;&gt;"", (IF('3Replacement Costs - Entry'!W29="Y",((($B28*$D28)*((1+$B$5)^H$7))*(1/((1+$F$5)^H$7))),0)), "")</f>
        <v/>
      </c>
      <c r="I28" s="27" t="str">
        <f>IF($A28&lt;&gt;"", (IF('3Replacement Costs - Entry'!X29="Y",((($B28*$D28)*((1+$B$5)^I$7))*(1/((1+$F$5)^I$7))),0)), "")</f>
        <v/>
      </c>
    </row>
    <row r="29" spans="1:9" x14ac:dyDescent="0.3">
      <c r="A29" s="29" t="str">
        <f>IF('3Capital Costs'!A30&lt;&gt;"", '3Capital Costs'!A30, "")</f>
        <v/>
      </c>
      <c r="B29" s="3" t="str">
        <f>IF('3Capital Costs'!B30&lt;&gt;"", '3Capital Costs'!B30, "")</f>
        <v/>
      </c>
      <c r="C29" s="46" t="str">
        <f>IF('3Capital Costs'!C30&lt;&gt;"", '3Capital Costs'!C30, "")</f>
        <v/>
      </c>
      <c r="D29" s="47" t="str">
        <f>IF('3Capital Costs'!D30&lt;&gt;"", '3Capital Costs'!D30, "")</f>
        <v/>
      </c>
      <c r="E29" s="27" t="str">
        <f>IF($A29&lt;&gt;"", (IF('3Replacement Costs - Entry'!T30="Y",((($B29*$D29)*((1+$B$5)^E$7))*(1/((1+$F$5)^E$7))),0)), "")</f>
        <v/>
      </c>
      <c r="F29" s="27" t="str">
        <f>IF($A29&lt;&gt;"", (IF('3Replacement Costs - Entry'!U30="Y",((($B29*$D29)*((1+$B$5)^F$7))*(1/((1+$F$5)^F$7))),0)), "")</f>
        <v/>
      </c>
      <c r="G29" s="27" t="str">
        <f>IF($A29&lt;&gt;"", (IF('3Replacement Costs - Entry'!V30="Y",((($B29*$D29)*((1+$B$5)^G$7))*(1/((1+$F$5)^G$7))),0)), "")</f>
        <v/>
      </c>
      <c r="H29" s="27" t="str">
        <f>IF($A29&lt;&gt;"", (IF('3Replacement Costs - Entry'!W30="Y",((($B29*$D29)*((1+$B$5)^H$7))*(1/((1+$F$5)^H$7))),0)), "")</f>
        <v/>
      </c>
      <c r="I29" s="27" t="str">
        <f>IF($A29&lt;&gt;"", (IF('3Replacement Costs - Entry'!X30="Y",((($B29*$D29)*((1+$B$5)^I$7))*(1/((1+$F$5)^I$7))),0)), "")</f>
        <v/>
      </c>
    </row>
    <row r="30" spans="1:9" x14ac:dyDescent="0.3">
      <c r="A30" s="29" t="str">
        <f>IF('3Capital Costs'!A31&lt;&gt;"", '3Capital Costs'!A31, "")</f>
        <v/>
      </c>
      <c r="B30" s="3" t="str">
        <f>IF('3Capital Costs'!B31&lt;&gt;"", '3Capital Costs'!B31, "")</f>
        <v/>
      </c>
      <c r="C30" s="46" t="str">
        <f>IF('3Capital Costs'!C31&lt;&gt;"", '3Capital Costs'!C31, "")</f>
        <v/>
      </c>
      <c r="D30" s="47" t="str">
        <f>IF('3Capital Costs'!D31&lt;&gt;"", '3Capital Costs'!D31, "")</f>
        <v/>
      </c>
      <c r="E30" s="27" t="str">
        <f>IF($A30&lt;&gt;"", (IF('3Replacement Costs - Entry'!T31="Y",((($B30*$D30)*((1+$B$5)^E$7))*(1/((1+$F$5)^E$7))),0)), "")</f>
        <v/>
      </c>
      <c r="F30" s="27" t="str">
        <f>IF($A30&lt;&gt;"", (IF('3Replacement Costs - Entry'!U31="Y",((($B30*$D30)*((1+$B$5)^F$7))*(1/((1+$F$5)^F$7))),0)), "")</f>
        <v/>
      </c>
      <c r="G30" s="27" t="str">
        <f>IF($A30&lt;&gt;"", (IF('3Replacement Costs - Entry'!V31="Y",((($B30*$D30)*((1+$B$5)^G$7))*(1/((1+$F$5)^G$7))),0)), "")</f>
        <v/>
      </c>
      <c r="H30" s="27" t="str">
        <f>IF($A30&lt;&gt;"", (IF('3Replacement Costs - Entry'!W31="Y",((($B30*$D30)*((1+$B$5)^H$7))*(1/((1+$F$5)^H$7))),0)), "")</f>
        <v/>
      </c>
      <c r="I30" s="27" t="str">
        <f>IF($A30&lt;&gt;"", (IF('3Replacement Costs - Entry'!X31="Y",((($B30*$D30)*((1+$B$5)^I$7))*(1/((1+$F$5)^I$7))),0)), "")</f>
        <v/>
      </c>
    </row>
    <row r="31" spans="1:9" x14ac:dyDescent="0.3">
      <c r="A31" s="29" t="str">
        <f>IF('3Capital Costs'!A32&lt;&gt;"", '3Capital Costs'!A32, "")</f>
        <v/>
      </c>
      <c r="B31" s="3" t="str">
        <f>IF('3Capital Costs'!B32&lt;&gt;"", '3Capital Costs'!B32, "")</f>
        <v/>
      </c>
      <c r="C31" s="46" t="str">
        <f>IF('3Capital Costs'!C32&lt;&gt;"", '3Capital Costs'!C32, "")</f>
        <v/>
      </c>
      <c r="D31" s="47" t="str">
        <f>IF('3Capital Costs'!D32&lt;&gt;"", '3Capital Costs'!D32, "")</f>
        <v/>
      </c>
      <c r="E31" s="27" t="str">
        <f>IF($A31&lt;&gt;"", (IF('3Replacement Costs - Entry'!T32="Y",((($B31*$D31)*((1+$B$5)^E$7))*(1/((1+$F$5)^E$7))),0)), "")</f>
        <v/>
      </c>
      <c r="F31" s="27" t="str">
        <f>IF($A31&lt;&gt;"", (IF('3Replacement Costs - Entry'!U32="Y",((($B31*$D31)*((1+$B$5)^F$7))*(1/((1+$F$5)^F$7))),0)), "")</f>
        <v/>
      </c>
      <c r="G31" s="27" t="str">
        <f>IF($A31&lt;&gt;"", (IF('3Replacement Costs - Entry'!V32="Y",((($B31*$D31)*((1+$B$5)^G$7))*(1/((1+$F$5)^G$7))),0)), "")</f>
        <v/>
      </c>
      <c r="H31" s="27" t="str">
        <f>IF($A31&lt;&gt;"", (IF('3Replacement Costs - Entry'!W32="Y",((($B31*$D31)*((1+$B$5)^H$7))*(1/((1+$F$5)^H$7))),0)), "")</f>
        <v/>
      </c>
      <c r="I31" s="27" t="str">
        <f>IF($A31&lt;&gt;"", (IF('3Replacement Costs - Entry'!X32="Y",((($B31*$D31)*((1+$B$5)^I$7))*(1/((1+$F$5)^I$7))),0)), "")</f>
        <v/>
      </c>
    </row>
    <row r="32" spans="1:9" x14ac:dyDescent="0.3">
      <c r="A32" s="29" t="str">
        <f>IF('3Capital Costs'!A33&lt;&gt;"", '3Capital Costs'!A33, "")</f>
        <v/>
      </c>
      <c r="B32" s="3" t="str">
        <f>IF('3Capital Costs'!B33&lt;&gt;"", '3Capital Costs'!B33, "")</f>
        <v/>
      </c>
      <c r="C32" s="46" t="str">
        <f>IF('3Capital Costs'!C33&lt;&gt;"", '3Capital Costs'!C33, "")</f>
        <v/>
      </c>
      <c r="D32" s="47" t="str">
        <f>IF('3Capital Costs'!D33&lt;&gt;"", '3Capital Costs'!D33, "")</f>
        <v/>
      </c>
      <c r="E32" s="27" t="str">
        <f>IF($A32&lt;&gt;"", (IF('3Replacement Costs - Entry'!T33="Y",((($B32*$D32)*((1+$B$5)^E$7))*(1/((1+$F$5)^E$7))),0)), "")</f>
        <v/>
      </c>
      <c r="F32" s="27" t="str">
        <f>IF($A32&lt;&gt;"", (IF('3Replacement Costs - Entry'!U33="Y",((($B32*$D32)*((1+$B$5)^F$7))*(1/((1+$F$5)^F$7))),0)), "")</f>
        <v/>
      </c>
      <c r="G32" s="27" t="str">
        <f>IF($A32&lt;&gt;"", (IF('3Replacement Costs - Entry'!V33="Y",((($B32*$D32)*((1+$B$5)^G$7))*(1/((1+$F$5)^G$7))),0)), "")</f>
        <v/>
      </c>
      <c r="H32" s="27" t="str">
        <f>IF($A32&lt;&gt;"", (IF('3Replacement Costs - Entry'!W33="Y",((($B32*$D32)*((1+$B$5)^H$7))*(1/((1+$F$5)^H$7))),0)), "")</f>
        <v/>
      </c>
      <c r="I32" s="27" t="str">
        <f>IF($A32&lt;&gt;"", (IF('3Replacement Costs - Entry'!X33="Y",((($B32*$D32)*((1+$B$5)^I$7))*(1/((1+$F$5)^I$7))),0)), "")</f>
        <v/>
      </c>
    </row>
    <row r="33" spans="1:9" x14ac:dyDescent="0.3">
      <c r="A33" s="29" t="str">
        <f>IF('3Capital Costs'!A34&lt;&gt;"", '3Capital Costs'!A34, "")</f>
        <v/>
      </c>
      <c r="B33" s="3" t="str">
        <f>IF('3Capital Costs'!B34&lt;&gt;"", '3Capital Costs'!B34, "")</f>
        <v/>
      </c>
      <c r="C33" s="46" t="str">
        <f>IF('3Capital Costs'!C34&lt;&gt;"", '3Capital Costs'!C34, "")</f>
        <v/>
      </c>
      <c r="D33" s="47" t="str">
        <f>IF('3Capital Costs'!D34&lt;&gt;"", '3Capital Costs'!D34, "")</f>
        <v/>
      </c>
      <c r="E33" s="27" t="str">
        <f>IF($A33&lt;&gt;"", (IF('3Replacement Costs - Entry'!T34="Y",((($B33*$D33)*((1+$B$5)^E$7))*(1/((1+$F$5)^E$7))),0)), "")</f>
        <v/>
      </c>
      <c r="F33" s="27" t="str">
        <f>IF($A33&lt;&gt;"", (IF('3Replacement Costs - Entry'!U34="Y",((($B33*$D33)*((1+$B$5)^F$7))*(1/((1+$F$5)^F$7))),0)), "")</f>
        <v/>
      </c>
      <c r="G33" s="27" t="str">
        <f>IF($A33&lt;&gt;"", (IF('3Replacement Costs - Entry'!V34="Y",((($B33*$D33)*((1+$B$5)^G$7))*(1/((1+$F$5)^G$7))),0)), "")</f>
        <v/>
      </c>
      <c r="H33" s="27" t="str">
        <f>IF($A33&lt;&gt;"", (IF('3Replacement Costs - Entry'!W34="Y",((($B33*$D33)*((1+$B$5)^H$7))*(1/((1+$F$5)^H$7))),0)), "")</f>
        <v/>
      </c>
      <c r="I33" s="27" t="str">
        <f>IF($A33&lt;&gt;"", (IF('3Replacement Costs - Entry'!X34="Y",((($B33*$D33)*((1+$B$5)^I$7))*(1/((1+$F$5)^I$7))),0)), "")</f>
        <v/>
      </c>
    </row>
    <row r="34" spans="1:9" x14ac:dyDescent="0.3">
      <c r="A34" s="29" t="str">
        <f>IF('3Capital Costs'!A35&lt;&gt;"", '3Capital Costs'!A35, "")</f>
        <v/>
      </c>
      <c r="B34" s="3" t="str">
        <f>IF('3Capital Costs'!B35&lt;&gt;"", '3Capital Costs'!B35, "")</f>
        <v/>
      </c>
      <c r="C34" s="46" t="str">
        <f>IF('3Capital Costs'!C35&lt;&gt;"", '3Capital Costs'!C35, "")</f>
        <v/>
      </c>
      <c r="D34" s="47" t="str">
        <f>IF('3Capital Costs'!D35&lt;&gt;"", '3Capital Costs'!D35, "")</f>
        <v/>
      </c>
      <c r="E34" s="27" t="str">
        <f>IF($A34&lt;&gt;"", (IF('3Replacement Costs - Entry'!T35="Y",((($B34*$D34)*((1+$B$5)^E$7))*(1/((1+$F$5)^E$7))),0)), "")</f>
        <v/>
      </c>
      <c r="F34" s="27" t="str">
        <f>IF($A34&lt;&gt;"", (IF('3Replacement Costs - Entry'!U35="Y",((($B34*$D34)*((1+$B$5)^F$7))*(1/((1+$F$5)^F$7))),0)), "")</f>
        <v/>
      </c>
      <c r="G34" s="27" t="str">
        <f>IF($A34&lt;&gt;"", (IF('3Replacement Costs - Entry'!V35="Y",((($B34*$D34)*((1+$B$5)^G$7))*(1/((1+$F$5)^G$7))),0)), "")</f>
        <v/>
      </c>
      <c r="H34" s="27" t="str">
        <f>IF($A34&lt;&gt;"", (IF('3Replacement Costs - Entry'!W35="Y",((($B34*$D34)*((1+$B$5)^H$7))*(1/((1+$F$5)^H$7))),0)), "")</f>
        <v/>
      </c>
      <c r="I34" s="27" t="str">
        <f>IF($A34&lt;&gt;"", (IF('3Replacement Costs - Entry'!X35="Y",((($B34*$D34)*((1+$B$5)^I$7))*(1/((1+$F$5)^I$7))),0)), "")</f>
        <v/>
      </c>
    </row>
    <row r="35" spans="1:9" x14ac:dyDescent="0.3">
      <c r="A35" s="29" t="str">
        <f>IF('3Capital Costs'!A36&lt;&gt;"", '3Capital Costs'!A36, "")</f>
        <v/>
      </c>
      <c r="B35" s="3" t="str">
        <f>IF('3Capital Costs'!B36&lt;&gt;"", '3Capital Costs'!B36, "")</f>
        <v/>
      </c>
      <c r="C35" s="46" t="str">
        <f>IF('3Capital Costs'!C36&lt;&gt;"", '3Capital Costs'!C36, "")</f>
        <v/>
      </c>
      <c r="D35" s="47" t="str">
        <f>IF('3Capital Costs'!D36&lt;&gt;"", '3Capital Costs'!D36, "")</f>
        <v/>
      </c>
      <c r="E35" s="27" t="str">
        <f>IF($A35&lt;&gt;"", (IF('3Replacement Costs - Entry'!T36="Y",((($B35*$D35)*((1+$B$5)^E$7))*(1/((1+$F$5)^E$7))),0)), "")</f>
        <v/>
      </c>
      <c r="F35" s="27" t="str">
        <f>IF($A35&lt;&gt;"", (IF('3Replacement Costs - Entry'!U36="Y",((($B35*$D35)*((1+$B$5)^F$7))*(1/((1+$F$5)^F$7))),0)), "")</f>
        <v/>
      </c>
      <c r="G35" s="27" t="str">
        <f>IF($A35&lt;&gt;"", (IF('3Replacement Costs - Entry'!V36="Y",((($B35*$D35)*((1+$B$5)^G$7))*(1/((1+$F$5)^G$7))),0)), "")</f>
        <v/>
      </c>
      <c r="H35" s="27" t="str">
        <f>IF($A35&lt;&gt;"", (IF('3Replacement Costs - Entry'!W36="Y",((($B35*$D35)*((1+$B$5)^H$7))*(1/((1+$F$5)^H$7))),0)), "")</f>
        <v/>
      </c>
      <c r="I35" s="27" t="str">
        <f>IF($A35&lt;&gt;"", (IF('3Replacement Costs - Entry'!X36="Y",((($B35*$D35)*((1+$B$5)^I$7))*(1/((1+$F$5)^I$7))),0)), "")</f>
        <v/>
      </c>
    </row>
    <row r="36" spans="1:9" x14ac:dyDescent="0.3">
      <c r="A36" s="29" t="str">
        <f>IF('3Capital Costs'!A37&lt;&gt;"", '3Capital Costs'!A37, "")</f>
        <v/>
      </c>
      <c r="B36" s="3" t="str">
        <f>IF('3Capital Costs'!B37&lt;&gt;"", '3Capital Costs'!B37, "")</f>
        <v/>
      </c>
      <c r="C36" s="46" t="str">
        <f>IF('3Capital Costs'!C37&lt;&gt;"", '3Capital Costs'!C37, "")</f>
        <v/>
      </c>
      <c r="D36" s="47" t="str">
        <f>IF('3Capital Costs'!D37&lt;&gt;"", '3Capital Costs'!D37, "")</f>
        <v/>
      </c>
      <c r="E36" s="27" t="str">
        <f>IF($A36&lt;&gt;"", (IF('3Replacement Costs - Entry'!T37="Y",((($B36*$D36)*((1+$B$5)^E$7))*(1/((1+$F$5)^E$7))),0)), "")</f>
        <v/>
      </c>
      <c r="F36" s="27" t="str">
        <f>IF($A36&lt;&gt;"", (IF('3Replacement Costs - Entry'!U37="Y",((($B36*$D36)*((1+$B$5)^F$7))*(1/((1+$F$5)^F$7))),0)), "")</f>
        <v/>
      </c>
      <c r="G36" s="27" t="str">
        <f>IF($A36&lt;&gt;"", (IF('3Replacement Costs - Entry'!V37="Y",((($B36*$D36)*((1+$B$5)^G$7))*(1/((1+$F$5)^G$7))),0)), "")</f>
        <v/>
      </c>
      <c r="H36" s="27" t="str">
        <f>IF($A36&lt;&gt;"", (IF('3Replacement Costs - Entry'!W37="Y",((($B36*$D36)*((1+$B$5)^H$7))*(1/((1+$F$5)^H$7))),0)), "")</f>
        <v/>
      </c>
      <c r="I36" s="27" t="str">
        <f>IF($A36&lt;&gt;"", (IF('3Replacement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161</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t="str">
        <f>'3Capital Costs'!B6</f>
        <v>Biosolids Dryer</v>
      </c>
      <c r="B4" s="165"/>
      <c r="C4" s="165"/>
      <c r="D4" s="165"/>
      <c r="E4" s="165"/>
      <c r="F4" s="165"/>
      <c r="G4" s="165"/>
      <c r="H4" s="165"/>
      <c r="I4" s="166"/>
    </row>
    <row r="5" spans="1:9" x14ac:dyDescent="0.3">
      <c r="A5" s="68" t="str">
        <f>'3Replace Costs-Results 11-15'!A5</f>
        <v>Current Inflation Rate based on Construction Cost Index:</v>
      </c>
      <c r="B5" s="69">
        <f>'3Replace Costs-Results 11-15'!B5</f>
        <v>2.9730815588589816E-2</v>
      </c>
      <c r="C5" s="67"/>
      <c r="D5" s="67"/>
      <c r="E5" s="70" t="s">
        <v>43</v>
      </c>
      <c r="F5" s="72">
        <f>'3Replace Costs-Results 11-15'!F5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IF('3Capital Costs'!A9&lt;&gt;"", '3Capital Costs'!A9, "")</f>
        <v/>
      </c>
      <c r="B8" s="3" t="str">
        <f>IF('3Capital Costs'!B9&lt;&gt;"", '3Capital Costs'!B9, "")</f>
        <v/>
      </c>
      <c r="C8" s="46" t="str">
        <f>IF('3Capital Costs'!C9&lt;&gt;"", '3Capital Costs'!C9, "")</f>
        <v/>
      </c>
      <c r="D8" s="47" t="str">
        <f>IF('3Capital Costs'!D9&lt;&gt;"", '3Capital Costs'!D9, "")</f>
        <v/>
      </c>
      <c r="E8" s="27" t="str">
        <f>IF($A8&lt;&gt;"", (IF('3Replacement Costs - Entry'!Y9="Y",((($B8*$D8)*((1+$B$5)^E$7))*(1/((1+$F$5)^E$7))),0)), "")</f>
        <v/>
      </c>
      <c r="F8" s="27" t="str">
        <f>IF($A8&lt;&gt;"", (IF('3Replacement Costs - Entry'!Z9="Y",((($B8*$D8)*((1+$B$5)^F$7))*(1/((1+$F$5)^F$7))),0)), "")</f>
        <v/>
      </c>
      <c r="G8" s="27" t="str">
        <f>IF($A8&lt;&gt;"", (IF('3Replacement Costs - Entry'!AA9="Y",((($B8*$D8)*((1+$B$5)^G$7))*(1/((1+$F$5)^G$7))),0)), "")</f>
        <v/>
      </c>
      <c r="H8" s="27" t="str">
        <f>IF($A8&lt;&gt;"", (IF('3Replacement Costs - Entry'!AB9="Y",((($B8*$D8)*((1+$B$5)^H$7))*(1/((1+$F$5)^H$7))),0)), "")</f>
        <v/>
      </c>
      <c r="I8" s="27" t="str">
        <f>IF($A8&lt;&gt;"", (IF('3Replacement Costs - Entry'!AC9="Y",((($B8*$D8)*((1+$B$5)^I$7))*(1/((1+$F$5)^I$7))),0)), "")</f>
        <v/>
      </c>
    </row>
    <row r="9" spans="1:9" x14ac:dyDescent="0.3">
      <c r="A9" s="29" t="str">
        <f>IF('3Capital Costs'!A10&lt;&gt;"", '3Capital Costs'!A10, "")</f>
        <v/>
      </c>
      <c r="B9" s="3" t="str">
        <f>IF('3Capital Costs'!B10&lt;&gt;"", '3Capital Costs'!B10, "")</f>
        <v/>
      </c>
      <c r="C9" s="46" t="str">
        <f>IF('3Capital Costs'!C10&lt;&gt;"", '3Capital Costs'!C10, "")</f>
        <v/>
      </c>
      <c r="D9" s="47" t="str">
        <f>IF('3Capital Costs'!D10&lt;&gt;"", '3Capital Costs'!D10, "")</f>
        <v/>
      </c>
      <c r="E9" s="27" t="str">
        <f>IF($A9&lt;&gt;"", (IF('3Replacement Costs - Entry'!Y10="Y",((($B9*$D9)*((1+$B$5)^E$7))*(1/((1+$F$5)^E$7))),0)), "")</f>
        <v/>
      </c>
      <c r="F9" s="27" t="str">
        <f>IF($A9&lt;&gt;"", (IF('3Replacement Costs - Entry'!Z10="Y",((($B9*$D9)*((1+$B$5)^F$7))*(1/((1+$F$5)^F$7))),0)), "")</f>
        <v/>
      </c>
      <c r="G9" s="27" t="str">
        <f>IF($A9&lt;&gt;"", (IF('3Replacement Costs - Entry'!AA10="Y",((($B9*$D9)*((1+$B$5)^G$7))*(1/((1+$F$5)^G$7))),0)), "")</f>
        <v/>
      </c>
      <c r="H9" s="27" t="str">
        <f>IF($A9&lt;&gt;"", (IF('3Replacement Costs - Entry'!AB10="Y",((($B9*$D9)*((1+$B$5)^H$7))*(1/((1+$F$5)^H$7))),0)), "")</f>
        <v/>
      </c>
      <c r="I9" s="27" t="str">
        <f>IF($A9&lt;&gt;"", (IF('3Replacement Costs - Entry'!AC10="Y",((($B9*$D9)*((1+$B$5)^I$7))*(1/((1+$F$5)^I$7))),0)), "")</f>
        <v/>
      </c>
    </row>
    <row r="10" spans="1:9" x14ac:dyDescent="0.3">
      <c r="A10" s="29" t="str">
        <f>IF('3Capital Costs'!A11&lt;&gt;"", '3Capital Costs'!A11, "")</f>
        <v/>
      </c>
      <c r="B10" s="3" t="str">
        <f>IF('3Capital Costs'!B11&lt;&gt;"", '3Capital Costs'!B11, "")</f>
        <v/>
      </c>
      <c r="C10" s="46" t="str">
        <f>IF('3Capital Costs'!C11&lt;&gt;"", '3Capital Costs'!C11, "")</f>
        <v/>
      </c>
      <c r="D10" s="47" t="str">
        <f>IF('3Capital Costs'!D11&lt;&gt;"", '3Capital Costs'!D11, "")</f>
        <v/>
      </c>
      <c r="E10" s="27" t="str">
        <f>IF($A10&lt;&gt;"", (IF('3Replacement Costs - Entry'!Y11="Y",((($B10*$D10)*((1+$B$5)^E$7))*(1/((1+$F$5)^E$7))),0)), "")</f>
        <v/>
      </c>
      <c r="F10" s="27" t="str">
        <f>IF($A10&lt;&gt;"", (IF('3Replacement Costs - Entry'!Z11="Y",((($B10*$D10)*((1+$B$5)^F$7))*(1/((1+$F$5)^F$7))),0)), "")</f>
        <v/>
      </c>
      <c r="G10" s="27" t="str">
        <f>IF($A10&lt;&gt;"", (IF('3Replacement Costs - Entry'!AA11="Y",((($B10*$D10)*((1+$B$5)^G$7))*(1/((1+$F$5)^G$7))),0)), "")</f>
        <v/>
      </c>
      <c r="H10" s="27" t="str">
        <f>IF($A10&lt;&gt;"", (IF('3Replacement Costs - Entry'!AB11="Y",((($B10*$D10)*((1+$B$5)^H$7))*(1/((1+$F$5)^H$7))),0)), "")</f>
        <v/>
      </c>
      <c r="I10" s="27" t="str">
        <f>IF($A10&lt;&gt;"", (IF('3Replacement Costs - Entry'!AC11="Y",((($B10*$D10)*((1+$B$5)^I$7))*(1/((1+$F$5)^I$7))),0)), "")</f>
        <v/>
      </c>
    </row>
    <row r="11" spans="1:9" x14ac:dyDescent="0.3">
      <c r="A11" s="29" t="str">
        <f>IF('3Capital Costs'!A12&lt;&gt;"", '3Capital Costs'!A12, "")</f>
        <v/>
      </c>
      <c r="B11" s="3" t="str">
        <f>IF('3Capital Costs'!B12&lt;&gt;"", '3Capital Costs'!B12, "")</f>
        <v/>
      </c>
      <c r="C11" s="46" t="str">
        <f>IF('3Capital Costs'!C12&lt;&gt;"", '3Capital Costs'!C12, "")</f>
        <v/>
      </c>
      <c r="D11" s="47" t="str">
        <f>IF('3Capital Costs'!D12&lt;&gt;"", '3Capital Costs'!D12, "")</f>
        <v/>
      </c>
      <c r="E11" s="27" t="str">
        <f>IF($A11&lt;&gt;"", (IF('3Replacement Costs - Entry'!Y12="Y",((($B11*$D11)*((1+$B$5)^E$7))*(1/((1+$F$5)^E$7))),0)), "")</f>
        <v/>
      </c>
      <c r="F11" s="27" t="str">
        <f>IF($A11&lt;&gt;"", (IF('3Replacement Costs - Entry'!Z12="Y",((($B11*$D11)*((1+$B$5)^F$7))*(1/((1+$F$5)^F$7))),0)), "")</f>
        <v/>
      </c>
      <c r="G11" s="27" t="str">
        <f>IF($A11&lt;&gt;"", (IF('3Replacement Costs - Entry'!AA12="Y",((($B11*$D11)*((1+$B$5)^G$7))*(1/((1+$F$5)^G$7))),0)), "")</f>
        <v/>
      </c>
      <c r="H11" s="27" t="str">
        <f>IF($A11&lt;&gt;"", (IF('3Replacement Costs - Entry'!AB12="Y",((($B11*$D11)*((1+$B$5)^H$7))*(1/((1+$F$5)^H$7))),0)), "")</f>
        <v/>
      </c>
      <c r="I11" s="27" t="str">
        <f>IF($A11&lt;&gt;"", (IF('3Replacement Costs - Entry'!AC12="Y",((($B11*$D11)*((1+$B$5)^I$7))*(1/((1+$F$5)^I$7))),0)), "")</f>
        <v/>
      </c>
    </row>
    <row r="12" spans="1:9" x14ac:dyDescent="0.3">
      <c r="A12" s="29" t="str">
        <f>IF('3Capital Costs'!A13&lt;&gt;"", '3Capital Costs'!A13, "")</f>
        <v/>
      </c>
      <c r="B12" s="3" t="str">
        <f>IF('3Capital Costs'!B13&lt;&gt;"", '3Capital Costs'!B13, "")</f>
        <v/>
      </c>
      <c r="C12" s="46" t="str">
        <f>IF('3Capital Costs'!C13&lt;&gt;"", '3Capital Costs'!C13, "")</f>
        <v/>
      </c>
      <c r="D12" s="47" t="str">
        <f>IF('3Capital Costs'!D13&lt;&gt;"", '3Capital Costs'!D13, "")</f>
        <v/>
      </c>
      <c r="E12" s="27" t="str">
        <f>IF($A12&lt;&gt;"", (IF('3Replacement Costs - Entry'!Y13="Y",((($B12*$D12)*((1+$B$5)^E$7))*(1/((1+$F$5)^E$7))),0)), "")</f>
        <v/>
      </c>
      <c r="F12" s="27" t="str">
        <f>IF($A12&lt;&gt;"", (IF('3Replacement Costs - Entry'!Z13="Y",((($B12*$D12)*((1+$B$5)^F$7))*(1/((1+$F$5)^F$7))),0)), "")</f>
        <v/>
      </c>
      <c r="G12" s="27" t="str">
        <f>IF($A12&lt;&gt;"", (IF('3Replacement Costs - Entry'!AA13="Y",((($B12*$D12)*((1+$B$5)^G$7))*(1/((1+$F$5)^G$7))),0)), "")</f>
        <v/>
      </c>
      <c r="H12" s="27" t="str">
        <f>IF($A12&lt;&gt;"", (IF('3Replacement Costs - Entry'!AB13="Y",((($B12*$D12)*((1+$B$5)^H$7))*(1/((1+$F$5)^H$7))),0)), "")</f>
        <v/>
      </c>
      <c r="I12" s="27" t="str">
        <f>IF($A12&lt;&gt;"", (IF('3Replacement Costs - Entry'!AC13="Y",((($B12*$D12)*((1+$B$5)^I$7))*(1/((1+$F$5)^I$7))),0)), "")</f>
        <v/>
      </c>
    </row>
    <row r="13" spans="1:9" x14ac:dyDescent="0.3">
      <c r="A13" s="29" t="str">
        <f>IF('3Capital Costs'!A14&lt;&gt;"", '3Capital Costs'!A14, "")</f>
        <v/>
      </c>
      <c r="B13" s="3" t="str">
        <f>IF('3Capital Costs'!B14&lt;&gt;"", '3Capital Costs'!B14, "")</f>
        <v/>
      </c>
      <c r="C13" s="46" t="str">
        <f>IF('3Capital Costs'!C14&lt;&gt;"", '3Capital Costs'!C14, "")</f>
        <v/>
      </c>
      <c r="D13" s="47" t="str">
        <f>IF('3Capital Costs'!D14&lt;&gt;"", '3Capital Costs'!D14, "")</f>
        <v/>
      </c>
      <c r="E13" s="27" t="str">
        <f>IF($A13&lt;&gt;"", (IF('3Replacement Costs - Entry'!Y14="Y",((($B13*$D13)*((1+$B$5)^E$7))*(1/((1+$F$5)^E$7))),0)), "")</f>
        <v/>
      </c>
      <c r="F13" s="27" t="str">
        <f>IF($A13&lt;&gt;"", (IF('3Replacement Costs - Entry'!Z14="Y",((($B13*$D13)*((1+$B$5)^F$7))*(1/((1+$F$5)^F$7))),0)), "")</f>
        <v/>
      </c>
      <c r="G13" s="27" t="str">
        <f>IF($A13&lt;&gt;"", (IF('3Replacement Costs - Entry'!AA14="Y",((($B13*$D13)*((1+$B$5)^G$7))*(1/((1+$F$5)^G$7))),0)), "")</f>
        <v/>
      </c>
      <c r="H13" s="27" t="str">
        <f>IF($A13&lt;&gt;"", (IF('3Replacement Costs - Entry'!AB14="Y",((($B13*$D13)*((1+$B$5)^H$7))*(1/((1+$F$5)^H$7))),0)), "")</f>
        <v/>
      </c>
      <c r="I13" s="27" t="str">
        <f>IF($A13&lt;&gt;"", (IF('3Replacement Costs - Entry'!AC14="Y",((($B13*$D13)*((1+$B$5)^I$7))*(1/((1+$F$5)^I$7))),0)), "")</f>
        <v/>
      </c>
    </row>
    <row r="14" spans="1:9" x14ac:dyDescent="0.3">
      <c r="A14" s="29" t="str">
        <f>IF('3Capital Costs'!A15&lt;&gt;"", '3Capital Costs'!A15, "")</f>
        <v/>
      </c>
      <c r="B14" s="3" t="str">
        <f>IF('3Capital Costs'!B15&lt;&gt;"", '3Capital Costs'!B15, "")</f>
        <v/>
      </c>
      <c r="C14" s="46" t="str">
        <f>IF('3Capital Costs'!C15&lt;&gt;"", '3Capital Costs'!C15, "")</f>
        <v/>
      </c>
      <c r="D14" s="47" t="str">
        <f>IF('3Capital Costs'!D15&lt;&gt;"", '3Capital Costs'!D15, "")</f>
        <v/>
      </c>
      <c r="E14" s="27" t="str">
        <f>IF($A14&lt;&gt;"", (IF('3Replacement Costs - Entry'!Y15="Y",((($B14*$D14)*((1+$B$5)^E$7))*(1/((1+$F$5)^E$7))),0)), "")</f>
        <v/>
      </c>
      <c r="F14" s="27" t="str">
        <f>IF($A14&lt;&gt;"", (IF('3Replacement Costs - Entry'!Z15="Y",((($B14*$D14)*((1+$B$5)^F$7))*(1/((1+$F$5)^F$7))),0)), "")</f>
        <v/>
      </c>
      <c r="G14" s="27" t="str">
        <f>IF($A14&lt;&gt;"", (IF('3Replacement Costs - Entry'!AA15="Y",((($B14*$D14)*((1+$B$5)^G$7))*(1/((1+$F$5)^G$7))),0)), "")</f>
        <v/>
      </c>
      <c r="H14" s="27" t="str">
        <f>IF($A14&lt;&gt;"", (IF('3Replacement Costs - Entry'!AB15="Y",((($B14*$D14)*((1+$B$5)^H$7))*(1/((1+$F$5)^H$7))),0)), "")</f>
        <v/>
      </c>
      <c r="I14" s="27" t="str">
        <f>IF($A14&lt;&gt;"", (IF('3Replacement Costs - Entry'!AC15="Y",((($B14*$D14)*((1+$B$5)^I$7))*(1/((1+$F$5)^I$7))),0)), "")</f>
        <v/>
      </c>
    </row>
    <row r="15" spans="1:9" x14ac:dyDescent="0.3">
      <c r="A15" s="29" t="str">
        <f>IF('3Capital Costs'!A16&lt;&gt;"", '3Capital Costs'!A16, "")</f>
        <v/>
      </c>
      <c r="B15" s="3" t="str">
        <f>IF('3Capital Costs'!B16&lt;&gt;"", '3Capital Costs'!B16, "")</f>
        <v/>
      </c>
      <c r="C15" s="46" t="str">
        <f>IF('3Capital Costs'!C16&lt;&gt;"", '3Capital Costs'!C16, "")</f>
        <v/>
      </c>
      <c r="D15" s="47" t="str">
        <f>IF('3Capital Costs'!D16&lt;&gt;"", '3Capital Costs'!D16, "")</f>
        <v/>
      </c>
      <c r="E15" s="27" t="str">
        <f>IF($A15&lt;&gt;"", (IF('3Replacement Costs - Entry'!Y16="Y",((($B15*$D15)*((1+$B$5)^E$7))*(1/((1+$F$5)^E$7))),0)), "")</f>
        <v/>
      </c>
      <c r="F15" s="27" t="str">
        <f>IF($A15&lt;&gt;"", (IF('3Replacement Costs - Entry'!Z16="Y",((($B15*$D15)*((1+$B$5)^F$7))*(1/((1+$F$5)^F$7))),0)), "")</f>
        <v/>
      </c>
      <c r="G15" s="27" t="str">
        <f>IF($A15&lt;&gt;"", (IF('3Replacement Costs - Entry'!AA16="Y",((($B15*$D15)*((1+$B$5)^G$7))*(1/((1+$F$5)^G$7))),0)), "")</f>
        <v/>
      </c>
      <c r="H15" s="27" t="str">
        <f>IF($A15&lt;&gt;"", (IF('3Replacement Costs - Entry'!AB16="Y",((($B15*$D15)*((1+$B$5)^H$7))*(1/((1+$F$5)^H$7))),0)), "")</f>
        <v/>
      </c>
      <c r="I15" s="27" t="str">
        <f>IF($A15&lt;&gt;"", (IF('3Replacement Costs - Entry'!AC16="Y",((($B15*$D15)*((1+$B$5)^I$7))*(1/((1+$F$5)^I$7))),0)), "")</f>
        <v/>
      </c>
    </row>
    <row r="16" spans="1:9" x14ac:dyDescent="0.3">
      <c r="A16" s="29" t="str">
        <f>IF('3Capital Costs'!A17&lt;&gt;"", '3Capital Costs'!A17, "")</f>
        <v/>
      </c>
      <c r="B16" s="3" t="str">
        <f>IF('3Capital Costs'!B17&lt;&gt;"", '3Capital Costs'!B17, "")</f>
        <v/>
      </c>
      <c r="C16" s="46" t="str">
        <f>IF('3Capital Costs'!C17&lt;&gt;"", '3Capital Costs'!C17, "")</f>
        <v/>
      </c>
      <c r="D16" s="47" t="str">
        <f>IF('3Capital Costs'!D17&lt;&gt;"", '3Capital Costs'!D17, "")</f>
        <v/>
      </c>
      <c r="E16" s="27" t="str">
        <f>IF($A16&lt;&gt;"", (IF('3Replacement Costs - Entry'!Y17="Y",((($B16*$D16)*((1+$B$5)^E$7))*(1/((1+$F$5)^E$7))),0)), "")</f>
        <v/>
      </c>
      <c r="F16" s="27" t="str">
        <f>IF($A16&lt;&gt;"", (IF('3Replacement Costs - Entry'!Z17="Y",((($B16*$D16)*((1+$B$5)^F$7))*(1/((1+$F$5)^F$7))),0)), "")</f>
        <v/>
      </c>
      <c r="G16" s="27" t="str">
        <f>IF($A16&lt;&gt;"", (IF('3Replacement Costs - Entry'!AA17="Y",((($B16*$D16)*((1+$B$5)^G$7))*(1/((1+$F$5)^G$7))),0)), "")</f>
        <v/>
      </c>
      <c r="H16" s="27" t="str">
        <f>IF($A16&lt;&gt;"", (IF('3Replacement Costs - Entry'!AB17="Y",((($B16*$D16)*((1+$B$5)^H$7))*(1/((1+$F$5)^H$7))),0)), "")</f>
        <v/>
      </c>
      <c r="I16" s="27" t="str">
        <f>IF($A16&lt;&gt;"", (IF('3Replacement Costs - Entry'!AC17="Y",((($B16*$D16)*((1+$B$5)^I$7))*(1/((1+$F$5)^I$7))),0)), "")</f>
        <v/>
      </c>
    </row>
    <row r="17" spans="1:9" x14ac:dyDescent="0.3">
      <c r="A17" s="29" t="str">
        <f>IF('3Capital Costs'!A18&lt;&gt;"", '3Capital Costs'!A18, "")</f>
        <v/>
      </c>
      <c r="B17" s="3" t="str">
        <f>IF('3Capital Costs'!B18&lt;&gt;"", '3Capital Costs'!B18, "")</f>
        <v/>
      </c>
      <c r="C17" s="46" t="str">
        <f>IF('3Capital Costs'!C18&lt;&gt;"", '3Capital Costs'!C18, "")</f>
        <v/>
      </c>
      <c r="D17" s="47" t="str">
        <f>IF('3Capital Costs'!D18&lt;&gt;"", '3Capital Costs'!D18, "")</f>
        <v/>
      </c>
      <c r="E17" s="27" t="str">
        <f>IF($A17&lt;&gt;"", (IF('3Replacement Costs - Entry'!Y18="Y",((($B17*$D17)*((1+$B$5)^E$7))*(1/((1+$F$5)^E$7))),0)), "")</f>
        <v/>
      </c>
      <c r="F17" s="27" t="str">
        <f>IF($A17&lt;&gt;"", (IF('3Replacement Costs - Entry'!Z18="Y",((($B17*$D17)*((1+$B$5)^F$7))*(1/((1+$F$5)^F$7))),0)), "")</f>
        <v/>
      </c>
      <c r="G17" s="27" t="str">
        <f>IF($A17&lt;&gt;"", (IF('3Replacement Costs - Entry'!AA18="Y",((($B17*$D17)*((1+$B$5)^G$7))*(1/((1+$F$5)^G$7))),0)), "")</f>
        <v/>
      </c>
      <c r="H17" s="27" t="str">
        <f>IF($A17&lt;&gt;"", (IF('3Replacement Costs - Entry'!AB18="Y",((($B17*$D17)*((1+$B$5)^H$7))*(1/((1+$F$5)^H$7))),0)), "")</f>
        <v/>
      </c>
      <c r="I17" s="27" t="str">
        <f>IF($A17&lt;&gt;"", (IF('3Replacement Costs - Entry'!AC18="Y",((($B17*$D17)*((1+$B$5)^I$7))*(1/((1+$F$5)^I$7))),0)), "")</f>
        <v/>
      </c>
    </row>
    <row r="18" spans="1:9" x14ac:dyDescent="0.3">
      <c r="A18" s="29" t="str">
        <f>IF('3Capital Costs'!A19&lt;&gt;"", '3Capital Costs'!A19, "")</f>
        <v/>
      </c>
      <c r="B18" s="3" t="str">
        <f>IF('3Capital Costs'!B19&lt;&gt;"", '3Capital Costs'!B19, "")</f>
        <v/>
      </c>
      <c r="C18" s="46" t="str">
        <f>IF('3Capital Costs'!C19&lt;&gt;"", '3Capital Costs'!C19, "")</f>
        <v/>
      </c>
      <c r="D18" s="47" t="str">
        <f>IF('3Capital Costs'!D19&lt;&gt;"", '3Capital Costs'!D19, "")</f>
        <v/>
      </c>
      <c r="E18" s="27" t="str">
        <f>IF($A18&lt;&gt;"", (IF('3Replacement Costs - Entry'!Y19="Y",((($B18*$D18)*((1+$B$5)^E$7))*(1/((1+$F$5)^E$7))),0)), "")</f>
        <v/>
      </c>
      <c r="F18" s="27" t="str">
        <f>IF($A18&lt;&gt;"", (IF('3Replacement Costs - Entry'!Z19="Y",((($B18*$D18)*((1+$B$5)^F$7))*(1/((1+$F$5)^F$7))),0)), "")</f>
        <v/>
      </c>
      <c r="G18" s="27" t="str">
        <f>IF($A18&lt;&gt;"", (IF('3Replacement Costs - Entry'!AA19="Y",((($B18*$D18)*((1+$B$5)^G$7))*(1/((1+$F$5)^G$7))),0)), "")</f>
        <v/>
      </c>
      <c r="H18" s="27" t="str">
        <f>IF($A18&lt;&gt;"", (IF('3Replacement Costs - Entry'!AB19="Y",((($B18*$D18)*((1+$B$5)^H$7))*(1/((1+$F$5)^H$7))),0)), "")</f>
        <v/>
      </c>
      <c r="I18" s="27" t="str">
        <f>IF($A18&lt;&gt;"", (IF('3Replacement Costs - Entry'!AC19="Y",((($B18*$D18)*((1+$B$5)^I$7))*(1/((1+$F$5)^I$7))),0)), "")</f>
        <v/>
      </c>
    </row>
    <row r="19" spans="1:9" x14ac:dyDescent="0.3">
      <c r="A19" s="29" t="str">
        <f>IF('3Capital Costs'!A20&lt;&gt;"", '3Capital Costs'!A20, "")</f>
        <v/>
      </c>
      <c r="B19" s="3" t="str">
        <f>IF('3Capital Costs'!B20&lt;&gt;"", '3Capital Costs'!B20, "")</f>
        <v/>
      </c>
      <c r="C19" s="46" t="str">
        <f>IF('3Capital Costs'!C20&lt;&gt;"", '3Capital Costs'!C20, "")</f>
        <v/>
      </c>
      <c r="D19" s="47" t="str">
        <f>IF('3Capital Costs'!D20&lt;&gt;"", '3Capital Costs'!D20, "")</f>
        <v/>
      </c>
      <c r="E19" s="27" t="str">
        <f>IF($A19&lt;&gt;"", (IF('3Replacement Costs - Entry'!Y20="Y",((($B19*$D19)*((1+$B$5)^E$7))*(1/((1+$F$5)^E$7))),0)), "")</f>
        <v/>
      </c>
      <c r="F19" s="27" t="str">
        <f>IF($A19&lt;&gt;"", (IF('3Replacement Costs - Entry'!Z20="Y",((($B19*$D19)*((1+$B$5)^F$7))*(1/((1+$F$5)^F$7))),0)), "")</f>
        <v/>
      </c>
      <c r="G19" s="27" t="str">
        <f>IF($A19&lt;&gt;"", (IF('3Replacement Costs - Entry'!AA20="Y",((($B19*$D19)*((1+$B$5)^G$7))*(1/((1+$F$5)^G$7))),0)), "")</f>
        <v/>
      </c>
      <c r="H19" s="27" t="str">
        <f>IF($A19&lt;&gt;"", (IF('3Replacement Costs - Entry'!AB20="Y",((($B19*$D19)*((1+$B$5)^H$7))*(1/((1+$F$5)^H$7))),0)), "")</f>
        <v/>
      </c>
      <c r="I19" s="27" t="str">
        <f>IF($A19&lt;&gt;"", (IF('3Replacement Costs - Entry'!AC20="Y",((($B19*$D19)*((1+$B$5)^I$7))*(1/((1+$F$5)^I$7))),0)), "")</f>
        <v/>
      </c>
    </row>
    <row r="20" spans="1:9" x14ac:dyDescent="0.3">
      <c r="A20" s="29" t="str">
        <f>IF('3Capital Costs'!A21&lt;&gt;"", '3Capital Costs'!A21, "")</f>
        <v/>
      </c>
      <c r="B20" s="3" t="str">
        <f>IF('3Capital Costs'!B21&lt;&gt;"", '3Capital Costs'!B21, "")</f>
        <v/>
      </c>
      <c r="C20" s="46" t="str">
        <f>IF('3Capital Costs'!C21&lt;&gt;"", '3Capital Costs'!C21, "")</f>
        <v/>
      </c>
      <c r="D20" s="47" t="str">
        <f>IF('3Capital Costs'!D21&lt;&gt;"", '3Capital Costs'!D21, "")</f>
        <v/>
      </c>
      <c r="E20" s="27" t="str">
        <f>IF($A20&lt;&gt;"", (IF('3Replacement Costs - Entry'!Y21="Y",((($B20*$D20)*((1+$B$5)^E$7))*(1/((1+$F$5)^E$7))),0)), "")</f>
        <v/>
      </c>
      <c r="F20" s="27" t="str">
        <f>IF($A20&lt;&gt;"", (IF('3Replacement Costs - Entry'!Z21="Y",((($B20*$D20)*((1+$B$5)^F$7))*(1/((1+$F$5)^F$7))),0)), "")</f>
        <v/>
      </c>
      <c r="G20" s="27" t="str">
        <f>IF($A20&lt;&gt;"", (IF('3Replacement Costs - Entry'!AA21="Y",((($B20*$D20)*((1+$B$5)^G$7))*(1/((1+$F$5)^G$7))),0)), "")</f>
        <v/>
      </c>
      <c r="H20" s="27" t="str">
        <f>IF($A20&lt;&gt;"", (IF('3Replacement Costs - Entry'!AB21="Y",((($B20*$D20)*((1+$B$5)^H$7))*(1/((1+$F$5)^H$7))),0)), "")</f>
        <v/>
      </c>
      <c r="I20" s="27" t="str">
        <f>IF($A20&lt;&gt;"", (IF('3Replacement Costs - Entry'!AC21="Y",((($B20*$D20)*((1+$B$5)^I$7))*(1/((1+$F$5)^I$7))),0)), "")</f>
        <v/>
      </c>
    </row>
    <row r="21" spans="1:9" x14ac:dyDescent="0.3">
      <c r="A21" s="29" t="str">
        <f>IF('3Capital Costs'!A22&lt;&gt;"", '3Capital Costs'!A22, "")</f>
        <v/>
      </c>
      <c r="B21" s="3" t="str">
        <f>IF('3Capital Costs'!B22&lt;&gt;"", '3Capital Costs'!B22, "")</f>
        <v/>
      </c>
      <c r="C21" s="46" t="str">
        <f>IF('3Capital Costs'!C22&lt;&gt;"", '3Capital Costs'!C22, "")</f>
        <v/>
      </c>
      <c r="D21" s="47" t="str">
        <f>IF('3Capital Costs'!D22&lt;&gt;"", '3Capital Costs'!D22, "")</f>
        <v/>
      </c>
      <c r="E21" s="27" t="str">
        <f>IF($A21&lt;&gt;"", (IF('3Replacement Costs - Entry'!Y22="Y",((($B21*$D21)*((1+$B$5)^E$7))*(1/((1+$F$5)^E$7))),0)), "")</f>
        <v/>
      </c>
      <c r="F21" s="27" t="str">
        <f>IF($A21&lt;&gt;"", (IF('3Replacement Costs - Entry'!Z22="Y",((($B21*$D21)*((1+$B$5)^F$7))*(1/((1+$F$5)^F$7))),0)), "")</f>
        <v/>
      </c>
      <c r="G21" s="27" t="str">
        <f>IF($A21&lt;&gt;"", (IF('3Replacement Costs - Entry'!AA22="Y",((($B21*$D21)*((1+$B$5)^G$7))*(1/((1+$F$5)^G$7))),0)), "")</f>
        <v/>
      </c>
      <c r="H21" s="27" t="str">
        <f>IF($A21&lt;&gt;"", (IF('3Replacement Costs - Entry'!AB22="Y",((($B21*$D21)*((1+$B$5)^H$7))*(1/((1+$F$5)^H$7))),0)), "")</f>
        <v/>
      </c>
      <c r="I21" s="27" t="str">
        <f>IF($A21&lt;&gt;"", (IF('3Replacement Costs - Entry'!AC22="Y",((($B21*$D21)*((1+$B$5)^I$7))*(1/((1+$F$5)^I$7))),0)), "")</f>
        <v/>
      </c>
    </row>
    <row r="22" spans="1:9" x14ac:dyDescent="0.3">
      <c r="A22" s="29" t="str">
        <f>IF('3Capital Costs'!A23&lt;&gt;"", '3Capital Costs'!A23, "")</f>
        <v/>
      </c>
      <c r="B22" s="3" t="str">
        <f>IF('3Capital Costs'!B23&lt;&gt;"", '3Capital Costs'!B23, "")</f>
        <v/>
      </c>
      <c r="C22" s="46" t="str">
        <f>IF('3Capital Costs'!C23&lt;&gt;"", '3Capital Costs'!C23, "")</f>
        <v/>
      </c>
      <c r="D22" s="47" t="str">
        <f>IF('3Capital Costs'!D23&lt;&gt;"", '3Capital Costs'!D23, "")</f>
        <v/>
      </c>
      <c r="E22" s="27" t="str">
        <f>IF($A22&lt;&gt;"", (IF('3Replacement Costs - Entry'!Y23="Y",((($B22*$D22)*((1+$B$5)^E$7))*(1/((1+$F$5)^E$7))),0)), "")</f>
        <v/>
      </c>
      <c r="F22" s="27" t="str">
        <f>IF($A22&lt;&gt;"", (IF('3Replacement Costs - Entry'!Z23="Y",((($B22*$D22)*((1+$B$5)^F$7))*(1/((1+$F$5)^F$7))),0)), "")</f>
        <v/>
      </c>
      <c r="G22" s="27" t="str">
        <f>IF($A22&lt;&gt;"", (IF('3Replacement Costs - Entry'!AA23="Y",((($B22*$D22)*((1+$B$5)^G$7))*(1/((1+$F$5)^G$7))),0)), "")</f>
        <v/>
      </c>
      <c r="H22" s="27" t="str">
        <f>IF($A22&lt;&gt;"", (IF('3Replacement Costs - Entry'!AB23="Y",((($B22*$D22)*((1+$B$5)^H$7))*(1/((1+$F$5)^H$7))),0)), "")</f>
        <v/>
      </c>
      <c r="I22" s="27" t="str">
        <f>IF($A22&lt;&gt;"", (IF('3Replacement Costs - Entry'!AC23="Y",((($B22*$D22)*((1+$B$5)^I$7))*(1/((1+$F$5)^I$7))),0)), "")</f>
        <v/>
      </c>
    </row>
    <row r="23" spans="1:9" x14ac:dyDescent="0.3">
      <c r="A23" s="29" t="str">
        <f>IF('3Capital Costs'!A24&lt;&gt;"", '3Capital Costs'!A24, "")</f>
        <v/>
      </c>
      <c r="B23" s="3" t="str">
        <f>IF('3Capital Costs'!B24&lt;&gt;"", '3Capital Costs'!B24, "")</f>
        <v/>
      </c>
      <c r="C23" s="46" t="str">
        <f>IF('3Capital Costs'!C24&lt;&gt;"", '3Capital Costs'!C24, "")</f>
        <v/>
      </c>
      <c r="D23" s="47" t="str">
        <f>IF('3Capital Costs'!D24&lt;&gt;"", '3Capital Costs'!D24, "")</f>
        <v/>
      </c>
      <c r="E23" s="27" t="str">
        <f>IF($A23&lt;&gt;"", (IF('3Replacement Costs - Entry'!Y24="Y",((($B23*$D23)*((1+$B$5)^E$7))*(1/((1+$F$5)^E$7))),0)), "")</f>
        <v/>
      </c>
      <c r="F23" s="27" t="str">
        <f>IF($A23&lt;&gt;"", (IF('3Replacement Costs - Entry'!Z24="Y",((($B23*$D23)*((1+$B$5)^F$7))*(1/((1+$F$5)^F$7))),0)), "")</f>
        <v/>
      </c>
      <c r="G23" s="27" t="str">
        <f>IF($A23&lt;&gt;"", (IF('3Replacement Costs - Entry'!AA24="Y",((($B23*$D23)*((1+$B$5)^G$7))*(1/((1+$F$5)^G$7))),0)), "")</f>
        <v/>
      </c>
      <c r="H23" s="27" t="str">
        <f>IF($A23&lt;&gt;"", (IF('3Replacement Costs - Entry'!AB24="Y",((($B23*$D23)*((1+$B$5)^H$7))*(1/((1+$F$5)^H$7))),0)), "")</f>
        <v/>
      </c>
      <c r="I23" s="27" t="str">
        <f>IF($A23&lt;&gt;"", (IF('3Replacement Costs - Entry'!AC24="Y",((($B23*$D23)*((1+$B$5)^I$7))*(1/((1+$F$5)^I$7))),0)), "")</f>
        <v/>
      </c>
    </row>
    <row r="24" spans="1:9" x14ac:dyDescent="0.3">
      <c r="A24" s="29" t="str">
        <f>IF('3Capital Costs'!A25&lt;&gt;"", '3Capital Costs'!A25, "")</f>
        <v/>
      </c>
      <c r="B24" s="3" t="str">
        <f>IF('3Capital Costs'!B25&lt;&gt;"", '3Capital Costs'!B25, "")</f>
        <v/>
      </c>
      <c r="C24" s="46" t="str">
        <f>IF('3Capital Costs'!C25&lt;&gt;"", '3Capital Costs'!C25, "")</f>
        <v/>
      </c>
      <c r="D24" s="47" t="str">
        <f>IF('3Capital Costs'!D25&lt;&gt;"", '3Capital Costs'!D25, "")</f>
        <v/>
      </c>
      <c r="E24" s="27" t="str">
        <f>IF($A24&lt;&gt;"", (IF('3Replacement Costs - Entry'!Y25="Y",((($B24*$D24)*((1+$B$5)^E$7))*(1/((1+$F$5)^E$7))),0)), "")</f>
        <v/>
      </c>
      <c r="F24" s="27" t="str">
        <f>IF($A24&lt;&gt;"", (IF('3Replacement Costs - Entry'!Z25="Y",((($B24*$D24)*((1+$B$5)^F$7))*(1/((1+$F$5)^F$7))),0)), "")</f>
        <v/>
      </c>
      <c r="G24" s="27" t="str">
        <f>IF($A24&lt;&gt;"", (IF('3Replacement Costs - Entry'!AA25="Y",((($B24*$D24)*((1+$B$5)^G$7))*(1/((1+$F$5)^G$7))),0)), "")</f>
        <v/>
      </c>
      <c r="H24" s="27" t="str">
        <f>IF($A24&lt;&gt;"", (IF('3Replacement Costs - Entry'!AB25="Y",((($B24*$D24)*((1+$B$5)^H$7))*(1/((1+$F$5)^H$7))),0)), "")</f>
        <v/>
      </c>
      <c r="I24" s="27" t="str">
        <f>IF($A24&lt;&gt;"", (IF('3Replacement Costs - Entry'!AC25="Y",((($B24*$D24)*((1+$B$5)^I$7))*(1/((1+$F$5)^I$7))),0)), "")</f>
        <v/>
      </c>
    </row>
    <row r="25" spans="1:9" x14ac:dyDescent="0.3">
      <c r="A25" s="29" t="str">
        <f>IF('3Capital Costs'!A26&lt;&gt;"", '3Capital Costs'!A26, "")</f>
        <v/>
      </c>
      <c r="B25" s="3" t="str">
        <f>IF('3Capital Costs'!B26&lt;&gt;"", '3Capital Costs'!B26, "")</f>
        <v/>
      </c>
      <c r="C25" s="46" t="str">
        <f>IF('3Capital Costs'!C26&lt;&gt;"", '3Capital Costs'!C26, "")</f>
        <v/>
      </c>
      <c r="D25" s="47" t="str">
        <f>IF('3Capital Costs'!D26&lt;&gt;"", '3Capital Costs'!D26, "")</f>
        <v/>
      </c>
      <c r="E25" s="27" t="str">
        <f>IF($A25&lt;&gt;"", (IF('3Replacement Costs - Entry'!Y26="Y",((($B25*$D25)*((1+$B$5)^E$7))*(1/((1+$F$5)^E$7))),0)), "")</f>
        <v/>
      </c>
      <c r="F25" s="27" t="str">
        <f>IF($A25&lt;&gt;"", (IF('3Replacement Costs - Entry'!Z26="Y",((($B25*$D25)*((1+$B$5)^F$7))*(1/((1+$F$5)^F$7))),0)), "")</f>
        <v/>
      </c>
      <c r="G25" s="27" t="str">
        <f>IF($A25&lt;&gt;"", (IF('3Replacement Costs - Entry'!AA26="Y",((($B25*$D25)*((1+$B$5)^G$7))*(1/((1+$F$5)^G$7))),0)), "")</f>
        <v/>
      </c>
      <c r="H25" s="27" t="str">
        <f>IF($A25&lt;&gt;"", (IF('3Replacement Costs - Entry'!AB26="Y",((($B25*$D25)*((1+$B$5)^H$7))*(1/((1+$F$5)^H$7))),0)), "")</f>
        <v/>
      </c>
      <c r="I25" s="27" t="str">
        <f>IF($A25&lt;&gt;"", (IF('3Replacement Costs - Entry'!AC26="Y",((($B25*$D25)*((1+$B$5)^I$7))*(1/((1+$F$5)^I$7))),0)), "")</f>
        <v/>
      </c>
    </row>
    <row r="26" spans="1:9" x14ac:dyDescent="0.3">
      <c r="A26" s="29" t="str">
        <f>IF('3Capital Costs'!A27&lt;&gt;"", '3Capital Costs'!A27, "")</f>
        <v/>
      </c>
      <c r="B26" s="3" t="str">
        <f>IF('3Capital Costs'!B27&lt;&gt;"", '3Capital Costs'!B27, "")</f>
        <v/>
      </c>
      <c r="C26" s="46" t="str">
        <f>IF('3Capital Costs'!C27&lt;&gt;"", '3Capital Costs'!C27, "")</f>
        <v/>
      </c>
      <c r="D26" s="47" t="str">
        <f>IF('3Capital Costs'!D27&lt;&gt;"", '3Capital Costs'!D27, "")</f>
        <v/>
      </c>
      <c r="E26" s="27" t="str">
        <f>IF($A26&lt;&gt;"", (IF('3Replacement Costs - Entry'!Y27="Y",((($B26*$D26)*((1+$B$5)^E$7))*(1/((1+$F$5)^E$7))),0)), "")</f>
        <v/>
      </c>
      <c r="F26" s="27" t="str">
        <f>IF($A26&lt;&gt;"", (IF('3Replacement Costs - Entry'!Z27="Y",((($B26*$D26)*((1+$B$5)^F$7))*(1/((1+$F$5)^F$7))),0)), "")</f>
        <v/>
      </c>
      <c r="G26" s="27" t="str">
        <f>IF($A26&lt;&gt;"", (IF('3Replacement Costs - Entry'!AA27="Y",((($B26*$D26)*((1+$B$5)^G$7))*(1/((1+$F$5)^G$7))),0)), "")</f>
        <v/>
      </c>
      <c r="H26" s="27" t="str">
        <f>IF($A26&lt;&gt;"", (IF('3Replacement Costs - Entry'!AB27="Y",((($B26*$D26)*((1+$B$5)^H$7))*(1/((1+$F$5)^H$7))),0)), "")</f>
        <v/>
      </c>
      <c r="I26" s="27" t="str">
        <f>IF($A26&lt;&gt;"", (IF('3Replacement Costs - Entry'!AC27="Y",((($B26*$D26)*((1+$B$5)^I$7))*(1/((1+$F$5)^I$7))),0)), "")</f>
        <v/>
      </c>
    </row>
    <row r="27" spans="1:9" x14ac:dyDescent="0.3">
      <c r="A27" s="29" t="str">
        <f>IF('3Capital Costs'!A28&lt;&gt;"", '3Capital Costs'!A28, "")</f>
        <v/>
      </c>
      <c r="B27" s="3" t="str">
        <f>IF('3Capital Costs'!B28&lt;&gt;"", '3Capital Costs'!B28, "")</f>
        <v/>
      </c>
      <c r="C27" s="46" t="str">
        <f>IF('3Capital Costs'!C28&lt;&gt;"", '3Capital Costs'!C28, "")</f>
        <v/>
      </c>
      <c r="D27" s="47" t="str">
        <f>IF('3Capital Costs'!D28&lt;&gt;"", '3Capital Costs'!D28, "")</f>
        <v/>
      </c>
      <c r="E27" s="27" t="str">
        <f>IF($A27&lt;&gt;"", (IF('3Replacement Costs - Entry'!Y28="Y",((($B27*$D27)*((1+$B$5)^E$7))*(1/((1+$F$5)^E$7))),0)), "")</f>
        <v/>
      </c>
      <c r="F27" s="27" t="str">
        <f>IF($A27&lt;&gt;"", (IF('3Replacement Costs - Entry'!Z28="Y",((($B27*$D27)*((1+$B$5)^F$7))*(1/((1+$F$5)^F$7))),0)), "")</f>
        <v/>
      </c>
      <c r="G27" s="27" t="str">
        <f>IF($A27&lt;&gt;"", (IF('3Replacement Costs - Entry'!AA28="Y",((($B27*$D27)*((1+$B$5)^G$7))*(1/((1+$F$5)^G$7))),0)), "")</f>
        <v/>
      </c>
      <c r="H27" s="27" t="str">
        <f>IF($A27&lt;&gt;"", (IF('3Replacement Costs - Entry'!AB28="Y",((($B27*$D27)*((1+$B$5)^H$7))*(1/((1+$F$5)^H$7))),0)), "")</f>
        <v/>
      </c>
      <c r="I27" s="27" t="str">
        <f>IF($A27&lt;&gt;"", (IF('3Replacement Costs - Entry'!AC28="Y",((($B27*$D27)*((1+$B$5)^I$7))*(1/((1+$F$5)^I$7))),0)), "")</f>
        <v/>
      </c>
    </row>
    <row r="28" spans="1:9" x14ac:dyDescent="0.3">
      <c r="A28" s="29" t="str">
        <f>IF('3Capital Costs'!A29&lt;&gt;"", '3Capital Costs'!A29, "")</f>
        <v/>
      </c>
      <c r="B28" s="3" t="str">
        <f>IF('3Capital Costs'!B29&lt;&gt;"", '3Capital Costs'!B29, "")</f>
        <v/>
      </c>
      <c r="C28" s="46" t="str">
        <f>IF('3Capital Costs'!C29&lt;&gt;"", '3Capital Costs'!C29, "")</f>
        <v/>
      </c>
      <c r="D28" s="47" t="str">
        <f>IF('3Capital Costs'!D29&lt;&gt;"", '3Capital Costs'!D29, "")</f>
        <v/>
      </c>
      <c r="E28" s="27" t="str">
        <f>IF($A28&lt;&gt;"", (IF('3Replacement Costs - Entry'!Y29="Y",((($B28*$D28)*((1+$B$5)^E$7))*(1/((1+$F$5)^E$7))),0)), "")</f>
        <v/>
      </c>
      <c r="F28" s="27" t="str">
        <f>IF($A28&lt;&gt;"", (IF('3Replacement Costs - Entry'!Z29="Y",((($B28*$D28)*((1+$B$5)^F$7))*(1/((1+$F$5)^F$7))),0)), "")</f>
        <v/>
      </c>
      <c r="G28" s="27" t="str">
        <f>IF($A28&lt;&gt;"", (IF('3Replacement Costs - Entry'!AA29="Y",((($B28*$D28)*((1+$B$5)^G$7))*(1/((1+$F$5)^G$7))),0)), "")</f>
        <v/>
      </c>
      <c r="H28" s="27" t="str">
        <f>IF($A28&lt;&gt;"", (IF('3Replacement Costs - Entry'!AB29="Y",((($B28*$D28)*((1+$B$5)^H$7))*(1/((1+$F$5)^H$7))),0)), "")</f>
        <v/>
      </c>
      <c r="I28" s="27" t="str">
        <f>IF($A28&lt;&gt;"", (IF('3Replacement Costs - Entry'!AC29="Y",((($B28*$D28)*((1+$B$5)^I$7))*(1/((1+$F$5)^I$7))),0)), "")</f>
        <v/>
      </c>
    </row>
    <row r="29" spans="1:9" x14ac:dyDescent="0.3">
      <c r="A29" s="29" t="str">
        <f>IF('3Capital Costs'!A30&lt;&gt;"", '3Capital Costs'!A30, "")</f>
        <v/>
      </c>
      <c r="B29" s="3" t="str">
        <f>IF('3Capital Costs'!B30&lt;&gt;"", '3Capital Costs'!B30, "")</f>
        <v/>
      </c>
      <c r="C29" s="46" t="str">
        <f>IF('3Capital Costs'!C30&lt;&gt;"", '3Capital Costs'!C30, "")</f>
        <v/>
      </c>
      <c r="D29" s="47" t="str">
        <f>IF('3Capital Costs'!D30&lt;&gt;"", '3Capital Costs'!D30, "")</f>
        <v/>
      </c>
      <c r="E29" s="27" t="str">
        <f>IF($A29&lt;&gt;"", (IF('3Replacement Costs - Entry'!Y30="Y",((($B29*$D29)*((1+$B$5)^E$7))*(1/((1+$F$5)^E$7))),0)), "")</f>
        <v/>
      </c>
      <c r="F29" s="27" t="str">
        <f>IF($A29&lt;&gt;"", (IF('3Replacement Costs - Entry'!Z30="Y",((($B29*$D29)*((1+$B$5)^F$7))*(1/((1+$F$5)^F$7))),0)), "")</f>
        <v/>
      </c>
      <c r="G29" s="27" t="str">
        <f>IF($A29&lt;&gt;"", (IF('3Replacement Costs - Entry'!AA30="Y",((($B29*$D29)*((1+$B$5)^G$7))*(1/((1+$F$5)^G$7))),0)), "")</f>
        <v/>
      </c>
      <c r="H29" s="27" t="str">
        <f>IF($A29&lt;&gt;"", (IF('3Replacement Costs - Entry'!AB30="Y",((($B29*$D29)*((1+$B$5)^H$7))*(1/((1+$F$5)^H$7))),0)), "")</f>
        <v/>
      </c>
      <c r="I29" s="27" t="str">
        <f>IF($A29&lt;&gt;"", (IF('3Replacement Costs - Entry'!AC30="Y",((($B29*$D29)*((1+$B$5)^I$7))*(1/((1+$F$5)^I$7))),0)), "")</f>
        <v/>
      </c>
    </row>
    <row r="30" spans="1:9" x14ac:dyDescent="0.3">
      <c r="A30" s="29" t="str">
        <f>IF('3Capital Costs'!A31&lt;&gt;"", '3Capital Costs'!A31, "")</f>
        <v/>
      </c>
      <c r="B30" s="3" t="str">
        <f>IF('3Capital Costs'!B31&lt;&gt;"", '3Capital Costs'!B31, "")</f>
        <v/>
      </c>
      <c r="C30" s="46" t="str">
        <f>IF('3Capital Costs'!C31&lt;&gt;"", '3Capital Costs'!C31, "")</f>
        <v/>
      </c>
      <c r="D30" s="47" t="str">
        <f>IF('3Capital Costs'!D31&lt;&gt;"", '3Capital Costs'!D31, "")</f>
        <v/>
      </c>
      <c r="E30" s="27" t="str">
        <f>IF($A30&lt;&gt;"", (IF('3Replacement Costs - Entry'!Y31="Y",((($B30*$D30)*((1+$B$5)^E$7))*(1/((1+$F$5)^E$7))),0)), "")</f>
        <v/>
      </c>
      <c r="F30" s="27" t="str">
        <f>IF($A30&lt;&gt;"", (IF('3Replacement Costs - Entry'!Z31="Y",((($B30*$D30)*((1+$B$5)^F$7))*(1/((1+$F$5)^F$7))),0)), "")</f>
        <v/>
      </c>
      <c r="G30" s="27" t="str">
        <f>IF($A30&lt;&gt;"", (IF('3Replacement Costs - Entry'!AA31="Y",((($B30*$D30)*((1+$B$5)^G$7))*(1/((1+$F$5)^G$7))),0)), "")</f>
        <v/>
      </c>
      <c r="H30" s="27" t="str">
        <f>IF($A30&lt;&gt;"", (IF('3Replacement Costs - Entry'!AB31="Y",((($B30*$D30)*((1+$B$5)^H$7))*(1/((1+$F$5)^H$7))),0)), "")</f>
        <v/>
      </c>
      <c r="I30" s="27" t="str">
        <f>IF($A30&lt;&gt;"", (IF('3Replacement Costs - Entry'!AC31="Y",((($B30*$D30)*((1+$B$5)^I$7))*(1/((1+$F$5)^I$7))),0)), "")</f>
        <v/>
      </c>
    </row>
    <row r="31" spans="1:9" x14ac:dyDescent="0.3">
      <c r="A31" s="29" t="str">
        <f>IF('3Capital Costs'!A32&lt;&gt;"", '3Capital Costs'!A32, "")</f>
        <v/>
      </c>
      <c r="B31" s="3" t="str">
        <f>IF('3Capital Costs'!B32&lt;&gt;"", '3Capital Costs'!B32, "")</f>
        <v/>
      </c>
      <c r="C31" s="46" t="str">
        <f>IF('3Capital Costs'!C32&lt;&gt;"", '3Capital Costs'!C32, "")</f>
        <v/>
      </c>
      <c r="D31" s="47" t="str">
        <f>IF('3Capital Costs'!D32&lt;&gt;"", '3Capital Costs'!D32, "")</f>
        <v/>
      </c>
      <c r="E31" s="27" t="str">
        <f>IF($A31&lt;&gt;"", (IF('3Replacement Costs - Entry'!Y32="Y",((($B31*$D31)*((1+$B$5)^E$7))*(1/((1+$F$5)^E$7))),0)), "")</f>
        <v/>
      </c>
      <c r="F31" s="27" t="str">
        <f>IF($A31&lt;&gt;"", (IF('3Replacement Costs - Entry'!Z32="Y",((($B31*$D31)*((1+$B$5)^F$7))*(1/((1+$F$5)^F$7))),0)), "")</f>
        <v/>
      </c>
      <c r="G31" s="27" t="str">
        <f>IF($A31&lt;&gt;"", (IF('3Replacement Costs - Entry'!AA32="Y",((($B31*$D31)*((1+$B$5)^G$7))*(1/((1+$F$5)^G$7))),0)), "")</f>
        <v/>
      </c>
      <c r="H31" s="27" t="str">
        <f>IF($A31&lt;&gt;"", (IF('3Replacement Costs - Entry'!AB32="Y",((($B31*$D31)*((1+$B$5)^H$7))*(1/((1+$F$5)^H$7))),0)), "")</f>
        <v/>
      </c>
      <c r="I31" s="27" t="str">
        <f>IF($A31&lt;&gt;"", (IF('3Replacement Costs - Entry'!AC32="Y",((($B31*$D31)*((1+$B$5)^I$7))*(1/((1+$F$5)^I$7))),0)), "")</f>
        <v/>
      </c>
    </row>
    <row r="32" spans="1:9" x14ac:dyDescent="0.3">
      <c r="A32" s="29" t="str">
        <f>IF('3Capital Costs'!A33&lt;&gt;"", '3Capital Costs'!A33, "")</f>
        <v/>
      </c>
      <c r="B32" s="3" t="str">
        <f>IF('3Capital Costs'!B33&lt;&gt;"", '3Capital Costs'!B33, "")</f>
        <v/>
      </c>
      <c r="C32" s="46" t="str">
        <f>IF('3Capital Costs'!C33&lt;&gt;"", '3Capital Costs'!C33, "")</f>
        <v/>
      </c>
      <c r="D32" s="47" t="str">
        <f>IF('3Capital Costs'!D33&lt;&gt;"", '3Capital Costs'!D33, "")</f>
        <v/>
      </c>
      <c r="E32" s="27" t="str">
        <f>IF($A32&lt;&gt;"", (IF('3Replacement Costs - Entry'!Y33="Y",((($B32*$D32)*((1+$B$5)^E$7))*(1/((1+$F$5)^E$7))),0)), "")</f>
        <v/>
      </c>
      <c r="F32" s="27" t="str">
        <f>IF($A32&lt;&gt;"", (IF('3Replacement Costs - Entry'!Z33="Y",((($B32*$D32)*((1+$B$5)^F$7))*(1/((1+$F$5)^F$7))),0)), "")</f>
        <v/>
      </c>
      <c r="G32" s="27" t="str">
        <f>IF($A32&lt;&gt;"", (IF('3Replacement Costs - Entry'!AA33="Y",((($B32*$D32)*((1+$B$5)^G$7))*(1/((1+$F$5)^G$7))),0)), "")</f>
        <v/>
      </c>
      <c r="H32" s="27" t="str">
        <f>IF($A32&lt;&gt;"", (IF('3Replacement Costs - Entry'!AB33="Y",((($B32*$D32)*((1+$B$5)^H$7))*(1/((1+$F$5)^H$7))),0)), "")</f>
        <v/>
      </c>
      <c r="I32" s="27" t="str">
        <f>IF($A32&lt;&gt;"", (IF('3Replacement Costs - Entry'!AC33="Y",((($B32*$D32)*((1+$B$5)^I$7))*(1/((1+$F$5)^I$7))),0)), "")</f>
        <v/>
      </c>
    </row>
    <row r="33" spans="1:9" x14ac:dyDescent="0.3">
      <c r="A33" s="29" t="str">
        <f>IF('3Capital Costs'!A34&lt;&gt;"", '3Capital Costs'!A34, "")</f>
        <v/>
      </c>
      <c r="B33" s="3" t="str">
        <f>IF('3Capital Costs'!B34&lt;&gt;"", '3Capital Costs'!B34, "")</f>
        <v/>
      </c>
      <c r="C33" s="46" t="str">
        <f>IF('3Capital Costs'!C34&lt;&gt;"", '3Capital Costs'!C34, "")</f>
        <v/>
      </c>
      <c r="D33" s="47" t="str">
        <f>IF('3Capital Costs'!D34&lt;&gt;"", '3Capital Costs'!D34, "")</f>
        <v/>
      </c>
      <c r="E33" s="27" t="str">
        <f>IF($A33&lt;&gt;"", (IF('3Replacement Costs - Entry'!Y34="Y",((($B33*$D33)*((1+$B$5)^E$7))*(1/((1+$F$5)^E$7))),0)), "")</f>
        <v/>
      </c>
      <c r="F33" s="27" t="str">
        <f>IF($A33&lt;&gt;"", (IF('3Replacement Costs - Entry'!Z34="Y",((($B33*$D33)*((1+$B$5)^F$7))*(1/((1+$F$5)^F$7))),0)), "")</f>
        <v/>
      </c>
      <c r="G33" s="27" t="str">
        <f>IF($A33&lt;&gt;"", (IF('3Replacement Costs - Entry'!AA34="Y",((($B33*$D33)*((1+$B$5)^G$7))*(1/((1+$F$5)^G$7))),0)), "")</f>
        <v/>
      </c>
      <c r="H33" s="27" t="str">
        <f>IF($A33&lt;&gt;"", (IF('3Replacement Costs - Entry'!AB34="Y",((($B33*$D33)*((1+$B$5)^H$7))*(1/((1+$F$5)^H$7))),0)), "")</f>
        <v/>
      </c>
      <c r="I33" s="27" t="str">
        <f>IF($A33&lt;&gt;"", (IF('3Replacement Costs - Entry'!AC34="Y",((($B33*$D33)*((1+$B$5)^I$7))*(1/((1+$F$5)^I$7))),0)), "")</f>
        <v/>
      </c>
    </row>
    <row r="34" spans="1:9" x14ac:dyDescent="0.3">
      <c r="A34" s="29" t="str">
        <f>IF('3Capital Costs'!A35&lt;&gt;"", '3Capital Costs'!A35, "")</f>
        <v/>
      </c>
      <c r="B34" s="3" t="str">
        <f>IF('3Capital Costs'!B35&lt;&gt;"", '3Capital Costs'!B35, "")</f>
        <v/>
      </c>
      <c r="C34" s="46" t="str">
        <f>IF('3Capital Costs'!C35&lt;&gt;"", '3Capital Costs'!C35, "")</f>
        <v/>
      </c>
      <c r="D34" s="47" t="str">
        <f>IF('3Capital Costs'!D35&lt;&gt;"", '3Capital Costs'!D35, "")</f>
        <v/>
      </c>
      <c r="E34" s="27" t="str">
        <f>IF($A34&lt;&gt;"", (IF('3Replacement Costs - Entry'!Y35="Y",((($B34*$D34)*((1+$B$5)^E$7))*(1/((1+$F$5)^E$7))),0)), "")</f>
        <v/>
      </c>
      <c r="F34" s="27" t="str">
        <f>IF($A34&lt;&gt;"", (IF('3Replacement Costs - Entry'!Z35="Y",((($B34*$D34)*((1+$B$5)^F$7))*(1/((1+$F$5)^F$7))),0)), "")</f>
        <v/>
      </c>
      <c r="G34" s="27" t="str">
        <f>IF($A34&lt;&gt;"", (IF('3Replacement Costs - Entry'!AA35="Y",((($B34*$D34)*((1+$B$5)^G$7))*(1/((1+$F$5)^G$7))),0)), "")</f>
        <v/>
      </c>
      <c r="H34" s="27" t="str">
        <f>IF($A34&lt;&gt;"", (IF('3Replacement Costs - Entry'!AB35="Y",((($B34*$D34)*((1+$B$5)^H$7))*(1/((1+$F$5)^H$7))),0)), "")</f>
        <v/>
      </c>
      <c r="I34" s="27" t="str">
        <f>IF($A34&lt;&gt;"", (IF('3Replacement Costs - Entry'!AC35="Y",((($B34*$D34)*((1+$B$5)^I$7))*(1/((1+$F$5)^I$7))),0)), "")</f>
        <v/>
      </c>
    </row>
    <row r="35" spans="1:9" x14ac:dyDescent="0.3">
      <c r="A35" s="29" t="str">
        <f>IF('3Capital Costs'!A36&lt;&gt;"", '3Capital Costs'!A36, "")</f>
        <v/>
      </c>
      <c r="B35" s="3" t="str">
        <f>IF('3Capital Costs'!B36&lt;&gt;"", '3Capital Costs'!B36, "")</f>
        <v/>
      </c>
      <c r="C35" s="46" t="str">
        <f>IF('3Capital Costs'!C36&lt;&gt;"", '3Capital Costs'!C36, "")</f>
        <v/>
      </c>
      <c r="D35" s="47" t="str">
        <f>IF('3Capital Costs'!D36&lt;&gt;"", '3Capital Costs'!D36, "")</f>
        <v/>
      </c>
      <c r="E35" s="27" t="str">
        <f>IF($A35&lt;&gt;"", (IF('3Replacement Costs - Entry'!Y36="Y",((($B35*$D35)*((1+$B$5)^E$7))*(1/((1+$F$5)^E$7))),0)), "")</f>
        <v/>
      </c>
      <c r="F35" s="27" t="str">
        <f>IF($A35&lt;&gt;"", (IF('3Replacement Costs - Entry'!Z36="Y",((($B35*$D35)*((1+$B$5)^F$7))*(1/((1+$F$5)^F$7))),0)), "")</f>
        <v/>
      </c>
      <c r="G35" s="27" t="str">
        <f>IF($A35&lt;&gt;"", (IF('3Replacement Costs - Entry'!AA36="Y",((($B35*$D35)*((1+$B$5)^G$7))*(1/((1+$F$5)^G$7))),0)), "")</f>
        <v/>
      </c>
      <c r="H35" s="27" t="str">
        <f>IF($A35&lt;&gt;"", (IF('3Replacement Costs - Entry'!AB36="Y",((($B35*$D35)*((1+$B$5)^H$7))*(1/((1+$F$5)^H$7))),0)), "")</f>
        <v/>
      </c>
      <c r="I35" s="27" t="str">
        <f>IF($A35&lt;&gt;"", (IF('3Replacement Costs - Entry'!AC36="Y",((($B35*$D35)*((1+$B$5)^I$7))*(1/((1+$F$5)^I$7))),0)), "")</f>
        <v/>
      </c>
    </row>
    <row r="36" spans="1:9" x14ac:dyDescent="0.3">
      <c r="A36" s="29" t="str">
        <f>IF('3Capital Costs'!A37&lt;&gt;"", '3Capital Costs'!A37, "")</f>
        <v/>
      </c>
      <c r="B36" s="3" t="str">
        <f>IF('3Capital Costs'!B37&lt;&gt;"", '3Capital Costs'!B37, "")</f>
        <v/>
      </c>
      <c r="C36" s="46" t="str">
        <f>IF('3Capital Costs'!C37&lt;&gt;"", '3Capital Costs'!C37, "")</f>
        <v/>
      </c>
      <c r="D36" s="47" t="str">
        <f>IF('3Capital Costs'!D37&lt;&gt;"", '3Capital Costs'!D37, "")</f>
        <v/>
      </c>
      <c r="E36" s="27" t="str">
        <f>IF($A36&lt;&gt;"", (IF('3Replacement Costs - Entry'!Y37="Y",((($B36*$D36)*((1+$B$5)^E$7))*(1/((1+$F$5)^E$7))),0)), "")</f>
        <v/>
      </c>
      <c r="F36" s="27" t="str">
        <f>IF($A36&lt;&gt;"", (IF('3Replacement Costs - Entry'!Z37="Y",((($B36*$D36)*((1+$B$5)^F$7))*(1/((1+$F$5)^F$7))),0)), "")</f>
        <v/>
      </c>
      <c r="G36" s="27" t="str">
        <f>IF($A36&lt;&gt;"", (IF('3Replacement Costs - Entry'!AA37="Y",((($B36*$D36)*((1+$B$5)^G$7))*(1/((1+$F$5)^G$7))),0)), "")</f>
        <v/>
      </c>
      <c r="H36" s="27" t="str">
        <f>IF($A36&lt;&gt;"", (IF('3Replacement Costs - Entry'!AB37="Y",((($B36*$D36)*((1+$B$5)^H$7))*(1/((1+$F$5)^H$7))),0)), "")</f>
        <v/>
      </c>
      <c r="I36" s="27" t="str">
        <f>IF($A36&lt;&gt;"", (IF('3Replacement Costs - Entry'!AC37="Y",((($B36*$D36)*((1+$B$5)^I$7))*(1/((1+$F$5)^I$7))),0)), "")</f>
        <v/>
      </c>
    </row>
    <row r="37" spans="1:9" x14ac:dyDescent="0.3">
      <c r="A37" s="23"/>
      <c r="B37" s="23"/>
      <c r="C37" s="23"/>
      <c r="D37" s="36" t="s">
        <v>46</v>
      </c>
      <c r="E37" s="28">
        <f>SUM(E8:E36)</f>
        <v>0</v>
      </c>
      <c r="F37" s="28">
        <f>SUM(F8:F36)</f>
        <v>0</v>
      </c>
      <c r="G37" s="28">
        <f>SUM(G8:G36)</f>
        <v>0</v>
      </c>
      <c r="H37" s="28">
        <f>SUM(H8:H36)</f>
        <v>0</v>
      </c>
      <c r="I37" s="28">
        <f>SUM(I8:I36)</f>
        <v>0</v>
      </c>
    </row>
    <row r="38" spans="1:9" x14ac:dyDescent="0.3">
      <c r="H38" s="2" t="s">
        <v>45</v>
      </c>
      <c r="I38" s="28">
        <f>'3Replace Costs - Results 1-5'!E37+'3Replace Costs - Results 1-5'!F37+'3Replace Costs - Results 1-5'!G37+'3Replace Costs - Results 1-5'!H37+'3Replace Costs - Results 1-5'!I37+'3Replace Costs-Results 6-10'!E37+'3Replace Costs-Results 6-10'!F37+'3Replace Costs-Results 6-10'!G37+'3Replace Costs-Results 6-10'!H37+'3Replace Costs-Results 6-10'!I37+'3Replace Costs-Results 11-15'!E37+'3Replace Costs-Results 11-15'!F37+'3Replace Costs-Results 11-15'!G37+'3Replace Costs-Results 11-15'!H37+'3Replace Costs-Results 11-15'!I37+'3Replace Costs-Results 16-20'!E37+'3Replace Costs-Results 16-20'!F37+'3Replace Costs-Results 16-20'!G37+'3Replace Costs-Results 16-20'!H37+'3Replace Costs-Results 16-20'!I37</f>
        <v>0</v>
      </c>
    </row>
    <row r="41" spans="1:9" x14ac:dyDescent="0.3">
      <c r="A41" s="6"/>
      <c r="B41" s="21"/>
    </row>
  </sheetData>
  <mergeCells count="5">
    <mergeCell ref="A1:I1"/>
    <mergeCell ref="A2:I2"/>
    <mergeCell ref="A3:I3"/>
    <mergeCell ref="E6:I6"/>
    <mergeCell ref="A4:I4"/>
  </mergeCells>
  <pageMargins left="0.7" right="0.7" top="0.75" bottom="0.75" header="0.3" footer="0.3"/>
  <pageSetup scale="76" fitToWidth="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9" sqref="A9:D12"/>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162</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t="str">
        <f>'3Capital Costs'!B6</f>
        <v>Biosolids Dryer</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tr">
        <f>'2Yearly O&amp;M Costs 1-10'!A6</f>
        <v>Current Inflation Rate Based on Municipal Cost Index:</v>
      </c>
      <c r="B6" s="75">
        <f>'2Yearly O&amp;M Costs 1-10'!B6</f>
        <v>8.650519031142606E-4</v>
      </c>
      <c r="C6" s="82"/>
      <c r="D6" s="82"/>
      <c r="E6" s="87"/>
      <c r="G6" s="87"/>
      <c r="H6" s="87"/>
      <c r="I6" s="87"/>
      <c r="J6" s="87"/>
      <c r="K6" s="87"/>
      <c r="L6" s="87"/>
      <c r="M6" s="87" t="s">
        <v>43</v>
      </c>
      <c r="N6" s="91">
        <f>'Replace Costs-Results 16-20'!F5</f>
        <v>4.8750000000000002E-2</v>
      </c>
    </row>
    <row r="7" spans="1:14" x14ac:dyDescent="0.3">
      <c r="A7" s="74"/>
      <c r="B7" s="75"/>
      <c r="C7" s="82"/>
      <c r="D7" s="82"/>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36"/>
      <c r="B9" s="124"/>
      <c r="C9" s="128"/>
      <c r="D9" s="137"/>
      <c r="E9" s="34" t="str">
        <f t="shared" ref="E9:N24"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36"/>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36"/>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36"/>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136"/>
      <c r="B20" s="124"/>
      <c r="C20" s="128"/>
      <c r="D20" s="138"/>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136"/>
      <c r="B21" s="124"/>
      <c r="C21" s="128"/>
      <c r="D21" s="138"/>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136"/>
      <c r="B22" s="124"/>
      <c r="C22" s="128"/>
      <c r="D22" s="138"/>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136"/>
      <c r="B23" s="124"/>
      <c r="C23" s="128"/>
      <c r="D23" s="138"/>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136"/>
      <c r="B24" s="124"/>
      <c r="C24" s="128"/>
      <c r="D24" s="138"/>
      <c r="E24" s="34" t="str">
        <f t="shared" si="0"/>
        <v/>
      </c>
      <c r="F24" s="34" t="str">
        <f t="shared" si="0"/>
        <v/>
      </c>
      <c r="G24" s="34" t="str">
        <f t="shared" si="0"/>
        <v/>
      </c>
      <c r="H24" s="34" t="str">
        <f t="shared" si="0"/>
        <v/>
      </c>
      <c r="I24" s="34" t="str">
        <f t="shared" si="0"/>
        <v/>
      </c>
      <c r="J24" s="34" t="str">
        <f t="shared" si="0"/>
        <v/>
      </c>
      <c r="K24" s="34" t="str">
        <f t="shared" si="0"/>
        <v/>
      </c>
      <c r="L24" s="34" t="str">
        <f t="shared" si="0"/>
        <v/>
      </c>
      <c r="M24" s="34" t="str">
        <f t="shared" si="0"/>
        <v/>
      </c>
      <c r="N24" s="35" t="str">
        <f t="shared" si="0"/>
        <v/>
      </c>
    </row>
    <row r="25" spans="1:14" x14ac:dyDescent="0.3">
      <c r="A25" s="136"/>
      <c r="B25" s="124"/>
      <c r="C25" s="128"/>
      <c r="D25" s="138"/>
      <c r="E25" s="34" t="str">
        <f t="shared" ref="E25:N31" si="1">IF($A25&lt;&gt;"", (($B25*$D25)*((1+$B$6)^E$8)*(1/((1+$N$6)^E$8))), "")</f>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1:N1"/>
    <mergeCell ref="A2:N2"/>
    <mergeCell ref="A3:N3"/>
    <mergeCell ref="A4:N4"/>
    <mergeCell ref="A5:N5"/>
  </mergeCells>
  <printOptions horizontalCentered="1"/>
  <pageMargins left="0.5" right="0.5" top="0.5" bottom="0.5" header="0.3" footer="0.3"/>
  <pageSetup scale="7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2" sqref="A2:N2"/>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3" width="9.6640625" style="1" customWidth="1"/>
    <col min="14" max="14" width="12.6640625" style="1" customWidth="1"/>
    <col min="15" max="16384" width="9.109375" style="1"/>
  </cols>
  <sheetData>
    <row r="1" spans="1:14" x14ac:dyDescent="0.3">
      <c r="A1" s="154" t="s">
        <v>163</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t="str">
        <f>'3Capital Costs'!B6</f>
        <v>Biosolids Dryer</v>
      </c>
      <c r="B4" s="165"/>
      <c r="C4" s="165"/>
      <c r="D4" s="165"/>
      <c r="E4" s="165"/>
      <c r="F4" s="165"/>
      <c r="G4" s="165"/>
      <c r="H4" s="165"/>
      <c r="I4" s="165"/>
      <c r="J4" s="165"/>
      <c r="K4" s="165"/>
      <c r="L4" s="165"/>
      <c r="M4" s="165"/>
      <c r="N4" s="166"/>
    </row>
    <row r="5" spans="1:14" x14ac:dyDescent="0.3">
      <c r="A5" s="74" t="str">
        <f>'3Yearly O&amp;M Costs 1-10'!A6</f>
        <v>Current Inflation Rate Based on Municipal Cost Index:</v>
      </c>
      <c r="B5" s="75">
        <f>'3Yearly O&amp;M Costs 1-10'!B6</f>
        <v>8.650519031142606E-4</v>
      </c>
      <c r="C5" s="82"/>
      <c r="D5" s="82"/>
      <c r="E5" s="87"/>
      <c r="G5" s="87"/>
      <c r="H5" s="87"/>
      <c r="I5" s="87"/>
      <c r="J5" s="87"/>
      <c r="K5" s="87"/>
      <c r="L5" s="87"/>
      <c r="M5" s="87" t="s">
        <v>43</v>
      </c>
      <c r="N5" s="91">
        <f>'Replace Costs-Results 16-20'!F5</f>
        <v>4.8750000000000002E-2</v>
      </c>
    </row>
    <row r="6" spans="1:14" x14ac:dyDescent="0.3">
      <c r="A6" s="74"/>
      <c r="B6" s="75"/>
      <c r="C6" s="82"/>
      <c r="D6" s="82"/>
      <c r="E6" s="171" t="s">
        <v>53</v>
      </c>
      <c r="F6" s="167"/>
      <c r="G6" s="167"/>
      <c r="H6" s="167"/>
      <c r="I6" s="167"/>
      <c r="J6" s="167"/>
      <c r="K6" s="167"/>
      <c r="L6" s="167"/>
      <c r="M6" s="167"/>
      <c r="N6" s="168"/>
    </row>
    <row r="7" spans="1:14" x14ac:dyDescent="0.3">
      <c r="A7" s="12" t="s">
        <v>4</v>
      </c>
      <c r="B7" s="12" t="s">
        <v>0</v>
      </c>
      <c r="C7" s="12" t="s">
        <v>5</v>
      </c>
      <c r="D7" s="12" t="s">
        <v>1</v>
      </c>
      <c r="E7" s="39">
        <v>11</v>
      </c>
      <c r="F7" s="39">
        <v>12</v>
      </c>
      <c r="G7" s="39">
        <v>13</v>
      </c>
      <c r="H7" s="39">
        <v>14</v>
      </c>
      <c r="I7" s="39">
        <v>15</v>
      </c>
      <c r="J7" s="39">
        <v>16</v>
      </c>
      <c r="K7" s="39">
        <v>17</v>
      </c>
      <c r="L7" s="39">
        <v>18</v>
      </c>
      <c r="M7" s="39">
        <v>19</v>
      </c>
      <c r="N7" s="39">
        <v>20</v>
      </c>
    </row>
    <row r="8" spans="1:14" x14ac:dyDescent="0.3">
      <c r="A8" s="88" t="str">
        <f>IF('3Yearly O&amp;M Costs 1-10'!A9&lt;&gt;"", '3Yearly O&amp;M Costs 1-10'!A9, "")</f>
        <v/>
      </c>
      <c r="B8" s="99" t="str">
        <f>IF('3Yearly O&amp;M Costs 1-10'!B9&lt;&gt;"", '3Yearly O&amp;M Costs 1-10'!B9, "")</f>
        <v/>
      </c>
      <c r="C8" s="88" t="str">
        <f>IF('3Yearly O&amp;M Costs 1-10'!C9&lt;&gt;"", '3Yearly O&amp;M Costs 1-10'!C9, "")</f>
        <v/>
      </c>
      <c r="D8" s="97" t="str">
        <f>IF('3Yearly O&amp;M Costs 1-10'!D9&lt;&gt;"", '3Yearly O&amp;M Costs 1-10'!D9, "")</f>
        <v/>
      </c>
      <c r="E8" s="34" t="str">
        <f t="shared" ref="E8:N23" si="0">IF($A8&lt;&gt;"", (($B8*$D8)*((1+$B$5)^E$7)*(1/((1+$N$5)^E$7))), "")</f>
        <v/>
      </c>
      <c r="F8" s="34" t="str">
        <f t="shared" si="0"/>
        <v/>
      </c>
      <c r="G8" s="34" t="str">
        <f t="shared" si="0"/>
        <v/>
      </c>
      <c r="H8" s="34" t="str">
        <f t="shared" si="0"/>
        <v/>
      </c>
      <c r="I8" s="34" t="str">
        <f t="shared" si="0"/>
        <v/>
      </c>
      <c r="J8" s="34" t="str">
        <f t="shared" si="0"/>
        <v/>
      </c>
      <c r="K8" s="34" t="str">
        <f t="shared" si="0"/>
        <v/>
      </c>
      <c r="L8" s="34" t="str">
        <f t="shared" si="0"/>
        <v/>
      </c>
      <c r="M8" s="34" t="str">
        <f t="shared" si="0"/>
        <v/>
      </c>
      <c r="N8" s="35" t="str">
        <f t="shared" si="0"/>
        <v/>
      </c>
    </row>
    <row r="9" spans="1:14" x14ac:dyDescent="0.3">
      <c r="A9" s="88" t="str">
        <f>IF('3Yearly O&amp;M Costs 1-10'!A10&lt;&gt;"", '3Yearly O&amp;M Costs 1-10'!A10, "")</f>
        <v/>
      </c>
      <c r="B9" s="99" t="str">
        <f>IF('3Yearly O&amp;M Costs 1-10'!B10&lt;&gt;"", '3Yearly O&amp;M Costs 1-10'!B10, "")</f>
        <v/>
      </c>
      <c r="C9" s="88" t="str">
        <f>IF('3Yearly O&amp;M Costs 1-10'!C10&lt;&gt;"", '3Yearly O&amp;M Costs 1-10'!C10, "")</f>
        <v/>
      </c>
      <c r="D9" s="97" t="str">
        <f>IF('3Yearly O&amp;M Costs 1-10'!D10&lt;&gt;"", '3Yearly O&amp;M Costs 1-10'!D10, "")</f>
        <v/>
      </c>
      <c r="E9" s="34" t="str">
        <f t="shared" si="0"/>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88" t="str">
        <f>IF('3Yearly O&amp;M Costs 1-10'!A11&lt;&gt;"", '3Yearly O&amp;M Costs 1-10'!A11, "")</f>
        <v/>
      </c>
      <c r="B10" s="99" t="str">
        <f>IF('3Yearly O&amp;M Costs 1-10'!B11&lt;&gt;"", '3Yearly O&amp;M Costs 1-10'!B11, "")</f>
        <v/>
      </c>
      <c r="C10" s="88" t="str">
        <f>IF('3Yearly O&amp;M Costs 1-10'!C11&lt;&gt;"", '3Yearly O&amp;M Costs 1-10'!C11, "")</f>
        <v/>
      </c>
      <c r="D10" s="97" t="str">
        <f>IF('3Yearly O&amp;M Costs 1-10'!D11&lt;&gt;"", '3Yearly O&amp;M Costs 1-10'!D11, "")</f>
        <v/>
      </c>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88" t="str">
        <f>IF('3Yearly O&amp;M Costs 1-10'!A12&lt;&gt;"", '3Yearly O&amp;M Costs 1-10'!A12, "")</f>
        <v/>
      </c>
      <c r="B11" s="99" t="str">
        <f>IF('3Yearly O&amp;M Costs 1-10'!B12&lt;&gt;"", '3Yearly O&amp;M Costs 1-10'!B12, "")</f>
        <v/>
      </c>
      <c r="C11" s="88" t="str">
        <f>IF('3Yearly O&amp;M Costs 1-10'!C12&lt;&gt;"", '3Yearly O&amp;M Costs 1-10'!C12, "")</f>
        <v/>
      </c>
      <c r="D11" s="97" t="str">
        <f>IF('3Yearly O&amp;M Costs 1-10'!D12&lt;&gt;"", '3Yearly O&amp;M Costs 1-10'!D12, "")</f>
        <v/>
      </c>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88" t="str">
        <f>IF('3Yearly O&amp;M Costs 1-10'!A13&lt;&gt;"", '3Yearly O&amp;M Costs 1-10'!A13, "")</f>
        <v/>
      </c>
      <c r="B12" s="99" t="str">
        <f>IF('3Yearly O&amp;M Costs 1-10'!B13&lt;&gt;"", '3Yearly O&amp;M Costs 1-10'!B13, "")</f>
        <v/>
      </c>
      <c r="C12" s="88" t="str">
        <f>IF('3Yearly O&amp;M Costs 1-10'!C13&lt;&gt;"", '3Yearly O&amp;M Costs 1-10'!C13, "")</f>
        <v/>
      </c>
      <c r="D12" s="97" t="str">
        <f>IF('3Yearly O&amp;M Costs 1-10'!D13&lt;&gt;"", '3Yearly O&amp;M Costs 1-10'!D13, "")</f>
        <v/>
      </c>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88" t="str">
        <f>IF('3Yearly O&amp;M Costs 1-10'!A14&lt;&gt;"", '3Yearly O&amp;M Costs 1-10'!A14, "")</f>
        <v/>
      </c>
      <c r="B13" s="99" t="str">
        <f>IF('3Yearly O&amp;M Costs 1-10'!B14&lt;&gt;"", '3Yearly O&amp;M Costs 1-10'!B14, "")</f>
        <v/>
      </c>
      <c r="C13" s="88" t="str">
        <f>IF('3Yearly O&amp;M Costs 1-10'!C14&lt;&gt;"", '3Yearly O&amp;M Costs 1-10'!C14, "")</f>
        <v/>
      </c>
      <c r="D13" s="97" t="str">
        <f>IF('3Yearly O&amp;M Costs 1-10'!D14&lt;&gt;"", '3Yearly O&amp;M Costs 1-10'!D14, "")</f>
        <v/>
      </c>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88" t="str">
        <f>IF('3Yearly O&amp;M Costs 1-10'!A15&lt;&gt;"", '3Yearly O&amp;M Costs 1-10'!A15, "")</f>
        <v/>
      </c>
      <c r="B14" s="99" t="str">
        <f>IF('3Yearly O&amp;M Costs 1-10'!B15&lt;&gt;"", '3Yearly O&amp;M Costs 1-10'!B15, "")</f>
        <v/>
      </c>
      <c r="C14" s="88" t="str">
        <f>IF('3Yearly O&amp;M Costs 1-10'!C15&lt;&gt;"", '3Yearly O&amp;M Costs 1-10'!C15, "")</f>
        <v/>
      </c>
      <c r="D14" s="97" t="str">
        <f>IF('3Yearly O&amp;M Costs 1-10'!D15&lt;&gt;"", '3Yearly O&amp;M Costs 1-10'!D15, "")</f>
        <v/>
      </c>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88" t="str">
        <f>IF('3Yearly O&amp;M Costs 1-10'!A16&lt;&gt;"", '3Yearly O&amp;M Costs 1-10'!A16, "")</f>
        <v/>
      </c>
      <c r="B15" s="99" t="str">
        <f>IF('3Yearly O&amp;M Costs 1-10'!B16&lt;&gt;"", '3Yearly O&amp;M Costs 1-10'!B16, "")</f>
        <v/>
      </c>
      <c r="C15" s="88" t="str">
        <f>IF('3Yearly O&amp;M Costs 1-10'!C16&lt;&gt;"", '3Yearly O&amp;M Costs 1-10'!C16, "")</f>
        <v/>
      </c>
      <c r="D15" s="97" t="str">
        <f>IF('3Yearly O&amp;M Costs 1-10'!D16&lt;&gt;"", '3Yearly O&amp;M Costs 1-10'!D16, "")</f>
        <v/>
      </c>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88" t="str">
        <f>IF('3Yearly O&amp;M Costs 1-10'!A17&lt;&gt;"", '3Yearly O&amp;M Costs 1-10'!A17, "")</f>
        <v/>
      </c>
      <c r="B16" s="99" t="str">
        <f>IF('3Yearly O&amp;M Costs 1-10'!B17&lt;&gt;"", '3Yearly O&amp;M Costs 1-10'!B17, "")</f>
        <v/>
      </c>
      <c r="C16" s="88" t="str">
        <f>IF('3Yearly O&amp;M Costs 1-10'!C17&lt;&gt;"", '3Yearly O&amp;M Costs 1-10'!C17, "")</f>
        <v/>
      </c>
      <c r="D16" s="97" t="str">
        <f>IF('3Yearly O&amp;M Costs 1-10'!D17&lt;&gt;"", '3Yearly O&amp;M Costs 1-10'!D17, "")</f>
        <v/>
      </c>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88" t="str">
        <f>IF('3Yearly O&amp;M Costs 1-10'!A18&lt;&gt;"", '3Yearly O&amp;M Costs 1-10'!A18, "")</f>
        <v/>
      </c>
      <c r="B17" s="99" t="str">
        <f>IF('3Yearly O&amp;M Costs 1-10'!B18&lt;&gt;"", '3Yearly O&amp;M Costs 1-10'!B18, "")</f>
        <v/>
      </c>
      <c r="C17" s="88" t="str">
        <f>IF('3Yearly O&amp;M Costs 1-10'!C18&lt;&gt;"", '3Yearly O&amp;M Costs 1-10'!C18, "")</f>
        <v/>
      </c>
      <c r="D17" s="97" t="str">
        <f>IF('3Yearly O&amp;M Costs 1-10'!D18&lt;&gt;"", '3Yearly O&amp;M Costs 1-10'!D18, "")</f>
        <v/>
      </c>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88" t="str">
        <f>IF('3Yearly O&amp;M Costs 1-10'!A19&lt;&gt;"", '3Yearly O&amp;M Costs 1-10'!A19, "")</f>
        <v/>
      </c>
      <c r="B18" s="99" t="str">
        <f>IF('3Yearly O&amp;M Costs 1-10'!B19&lt;&gt;"", '3Yearly O&amp;M Costs 1-10'!B19, "")</f>
        <v/>
      </c>
      <c r="C18" s="88" t="str">
        <f>IF('3Yearly O&amp;M Costs 1-10'!C19&lt;&gt;"", '3Yearly O&amp;M Costs 1-10'!C19, "")</f>
        <v/>
      </c>
      <c r="D18" s="97" t="str">
        <f>IF('3Yearly O&amp;M Costs 1-10'!D19&lt;&gt;"", '3Yearly O&amp;M Costs 1-10'!D19, "")</f>
        <v/>
      </c>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88" t="str">
        <f>IF('3Yearly O&amp;M Costs 1-10'!A20&lt;&gt;"", '3Yearly O&amp;M Costs 1-10'!A20, "")</f>
        <v/>
      </c>
      <c r="B19" s="99" t="str">
        <f>IF('3Yearly O&amp;M Costs 1-10'!B20&lt;&gt;"", '3Yearly O&amp;M Costs 1-10'!B20, "")</f>
        <v/>
      </c>
      <c r="C19" s="88" t="str">
        <f>IF('3Yearly O&amp;M Costs 1-10'!C20&lt;&gt;"", '3Yearly O&amp;M Costs 1-10'!C20, "")</f>
        <v/>
      </c>
      <c r="D19" s="97" t="str">
        <f>IF('3Yearly O&amp;M Costs 1-10'!D20&lt;&gt;"", '3Yearly O&amp;M Costs 1-10'!D20, "")</f>
        <v/>
      </c>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88" t="str">
        <f>IF('3Yearly O&amp;M Costs 1-10'!A21&lt;&gt;"", '3Yearly O&amp;M Costs 1-10'!A21, "")</f>
        <v/>
      </c>
      <c r="B20" s="99" t="str">
        <f>IF('3Yearly O&amp;M Costs 1-10'!B21&lt;&gt;"", '3Yearly O&amp;M Costs 1-10'!B21, "")</f>
        <v/>
      </c>
      <c r="C20" s="88" t="str">
        <f>IF('3Yearly O&amp;M Costs 1-10'!C21&lt;&gt;"", '3Yearly O&amp;M Costs 1-10'!C21, "")</f>
        <v/>
      </c>
      <c r="D20" s="97" t="str">
        <f>IF('3Yearly O&amp;M Costs 1-10'!D21&lt;&gt;"", '3Yearly O&amp;M Costs 1-10'!D21, "")</f>
        <v/>
      </c>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88" t="str">
        <f>IF('3Yearly O&amp;M Costs 1-10'!A22&lt;&gt;"", '3Yearly O&amp;M Costs 1-10'!A22, "")</f>
        <v/>
      </c>
      <c r="B21" s="99" t="str">
        <f>IF('3Yearly O&amp;M Costs 1-10'!B22&lt;&gt;"", '3Yearly O&amp;M Costs 1-10'!B22, "")</f>
        <v/>
      </c>
      <c r="C21" s="88" t="str">
        <f>IF('3Yearly O&amp;M Costs 1-10'!C22&lt;&gt;"", '3Yearly O&amp;M Costs 1-10'!C22, "")</f>
        <v/>
      </c>
      <c r="D21" s="97" t="str">
        <f>IF('3Yearly O&amp;M Costs 1-10'!D22&lt;&gt;"", '3Yearly O&amp;M Costs 1-10'!D22, "")</f>
        <v/>
      </c>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88" t="str">
        <f>IF('3Yearly O&amp;M Costs 1-10'!A23&lt;&gt;"", '3Yearly O&amp;M Costs 1-10'!A23, "")</f>
        <v/>
      </c>
      <c r="B22" s="99" t="str">
        <f>IF('3Yearly O&amp;M Costs 1-10'!B23&lt;&gt;"", '3Yearly O&amp;M Costs 1-10'!B23, "")</f>
        <v/>
      </c>
      <c r="C22" s="88" t="str">
        <f>IF('3Yearly O&amp;M Costs 1-10'!C23&lt;&gt;"", '3Yearly O&amp;M Costs 1-10'!C23, "")</f>
        <v/>
      </c>
      <c r="D22" s="97" t="str">
        <f>IF('3Yearly O&amp;M Costs 1-10'!D23&lt;&gt;"", '3Yearly O&amp;M Costs 1-10'!D23, "")</f>
        <v/>
      </c>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88" t="str">
        <f>IF('3Yearly O&amp;M Costs 1-10'!A24&lt;&gt;"", '3Yearly O&amp;M Costs 1-10'!A24, "")</f>
        <v/>
      </c>
      <c r="B23" s="99" t="str">
        <f>IF('3Yearly O&amp;M Costs 1-10'!B24&lt;&gt;"", '3Yearly O&amp;M Costs 1-10'!B24, "")</f>
        <v/>
      </c>
      <c r="C23" s="88" t="str">
        <f>IF('3Yearly O&amp;M Costs 1-10'!C24&lt;&gt;"", '3Yearly O&amp;M Costs 1-10'!C24, "")</f>
        <v/>
      </c>
      <c r="D23" s="97" t="str">
        <f>IF('3Yearly O&amp;M Costs 1-10'!D24&lt;&gt;"", '3Yearly O&amp;M Costs 1-10'!D24, "")</f>
        <v/>
      </c>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88" t="str">
        <f>IF('3Yearly O&amp;M Costs 1-10'!A25&lt;&gt;"", '3Yearly O&amp;M Costs 1-10'!A25, "")</f>
        <v/>
      </c>
      <c r="B24" s="99" t="str">
        <f>IF('3Yearly O&amp;M Costs 1-10'!B25&lt;&gt;"", '3Yearly O&amp;M Costs 1-10'!B25, "")</f>
        <v/>
      </c>
      <c r="C24" s="88" t="str">
        <f>IF('3Yearly O&amp;M Costs 1-10'!C25&lt;&gt;"", '3Yearly O&amp;M Costs 1-10'!C25, "")</f>
        <v/>
      </c>
      <c r="D24" s="97" t="str">
        <f>IF('3Yearly O&amp;M Costs 1-10'!D25&lt;&gt;"", '3Yearly O&amp;M Costs 1-10'!D25, "")</f>
        <v/>
      </c>
      <c r="E24" s="34" t="str">
        <f t="shared" ref="E24:N30" si="1">IF($A24&lt;&gt;"", (($B24*$D24)*((1+$B$5)^E$7)*(1/((1+$N$5)^E$7))), "")</f>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88" t="str">
        <f>IF('3Yearly O&amp;M Costs 1-10'!A26&lt;&gt;"", '3Yearly O&amp;M Costs 1-10'!A26, "")</f>
        <v/>
      </c>
      <c r="B25" s="99" t="str">
        <f>IF('3Yearly O&amp;M Costs 1-10'!B26&lt;&gt;"", '3Yearly O&amp;M Costs 1-10'!B26, "")</f>
        <v/>
      </c>
      <c r="C25" s="88" t="str">
        <f>IF('3Yearly O&amp;M Costs 1-10'!C26&lt;&gt;"", '3Yearly O&amp;M Costs 1-10'!C26, "")</f>
        <v/>
      </c>
      <c r="D25" s="97" t="str">
        <f>IF('3Yearly O&amp;M Costs 1-10'!D26&lt;&gt;"", '3Yearly O&amp;M Costs 1-10'!D26, "")</f>
        <v/>
      </c>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88" t="str">
        <f>IF('3Yearly O&amp;M Costs 1-10'!A27&lt;&gt;"", '3Yearly O&amp;M Costs 1-10'!A27, "")</f>
        <v/>
      </c>
      <c r="B26" s="99" t="str">
        <f>IF('3Yearly O&amp;M Costs 1-10'!B27&lt;&gt;"", '3Yearly O&amp;M Costs 1-10'!B27, "")</f>
        <v/>
      </c>
      <c r="C26" s="88" t="str">
        <f>IF('3Yearly O&amp;M Costs 1-10'!C27&lt;&gt;"", '3Yearly O&amp;M Costs 1-10'!C27, "")</f>
        <v/>
      </c>
      <c r="D26" s="97" t="str">
        <f>IF('3Yearly O&amp;M Costs 1-10'!D27&lt;&gt;"", '3Yearly O&amp;M Costs 1-10'!D27, "")</f>
        <v/>
      </c>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88" t="str">
        <f>IF('3Yearly O&amp;M Costs 1-10'!A28&lt;&gt;"", '3Yearly O&amp;M Costs 1-10'!A28, "")</f>
        <v/>
      </c>
      <c r="B27" s="99" t="str">
        <f>IF('3Yearly O&amp;M Costs 1-10'!B28&lt;&gt;"", '3Yearly O&amp;M Costs 1-10'!B28, "")</f>
        <v/>
      </c>
      <c r="C27" s="88" t="str">
        <f>IF('3Yearly O&amp;M Costs 1-10'!C28&lt;&gt;"", '3Yearly O&amp;M Costs 1-10'!C28, "")</f>
        <v/>
      </c>
      <c r="D27" s="97" t="str">
        <f>IF('3Yearly O&amp;M Costs 1-10'!D28&lt;&gt;"", '3Yearly O&amp;M Costs 1-10'!D28, "")</f>
        <v/>
      </c>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88" t="str">
        <f>IF('3Yearly O&amp;M Costs 1-10'!A29&lt;&gt;"", '3Yearly O&amp;M Costs 1-10'!A29, "")</f>
        <v/>
      </c>
      <c r="B28" s="99" t="str">
        <f>IF('3Yearly O&amp;M Costs 1-10'!B29&lt;&gt;"", '3Yearly O&amp;M Costs 1-10'!B29, "")</f>
        <v/>
      </c>
      <c r="C28" s="88" t="str">
        <f>IF('3Yearly O&amp;M Costs 1-10'!C29&lt;&gt;"", '3Yearly O&amp;M Costs 1-10'!C29, "")</f>
        <v/>
      </c>
      <c r="D28" s="97" t="str">
        <f>IF('3Yearly O&amp;M Costs 1-10'!D29&lt;&gt;"", '3Yearly O&amp;M Costs 1-10'!D29, "")</f>
        <v/>
      </c>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88" t="str">
        <f>IF('3Yearly O&amp;M Costs 1-10'!A30&lt;&gt;"", '3Yearly O&amp;M Costs 1-10'!A30, "")</f>
        <v/>
      </c>
      <c r="B29" s="99" t="str">
        <f>IF('3Yearly O&amp;M Costs 1-10'!B30&lt;&gt;"", '3Yearly O&amp;M Costs 1-10'!B30, "")</f>
        <v/>
      </c>
      <c r="C29" s="88" t="str">
        <f>IF('3Yearly O&amp;M Costs 1-10'!C30&lt;&gt;"", '3Yearly O&amp;M Costs 1-10'!C30, "")</f>
        <v/>
      </c>
      <c r="D29" s="97" t="str">
        <f>IF('3Yearly O&amp;M Costs 1-10'!D30&lt;&gt;"", '3Yearly O&amp;M Costs 1-10'!D30, "")</f>
        <v/>
      </c>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88" t="str">
        <f>IF('3Yearly O&amp;M Costs 1-10'!A31&lt;&gt;"", '3Yearly O&amp;M Costs 1-10'!A31, "")</f>
        <v/>
      </c>
      <c r="B30" s="99" t="str">
        <f>IF('3Yearly O&amp;M Costs 1-10'!B31&lt;&gt;"", '3Yearly O&amp;M Costs 1-10'!B31, "")</f>
        <v/>
      </c>
      <c r="C30" s="88" t="str">
        <f>IF('3Yearly O&amp;M Costs 1-10'!C31&lt;&gt;"", '3Yearly O&amp;M Costs 1-10'!C31, "")</f>
        <v/>
      </c>
      <c r="D30" s="97" t="str">
        <f>IF('3Yearly O&amp;M Costs 1-10'!D31&lt;&gt;"", '3Yearly O&amp;M Costs 1-10'!D31, "")</f>
        <v/>
      </c>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9"/>
      <c r="B31" s="23"/>
      <c r="C31" s="23"/>
      <c r="D31" s="37" t="s">
        <v>55</v>
      </c>
      <c r="E31" s="28">
        <f>SUM(E8:E30)</f>
        <v>0</v>
      </c>
      <c r="F31" s="28">
        <f t="shared" ref="F31:N31" si="2">SUM(F8:F30)</f>
        <v>0</v>
      </c>
      <c r="G31" s="28">
        <f t="shared" si="2"/>
        <v>0</v>
      </c>
      <c r="H31" s="28">
        <f t="shared" si="2"/>
        <v>0</v>
      </c>
      <c r="I31" s="28">
        <f t="shared" si="2"/>
        <v>0</v>
      </c>
      <c r="J31" s="28">
        <f t="shared" si="2"/>
        <v>0</v>
      </c>
      <c r="K31" s="28">
        <f t="shared" si="2"/>
        <v>0</v>
      </c>
      <c r="L31" s="28">
        <f t="shared" si="2"/>
        <v>0</v>
      </c>
      <c r="M31" s="28">
        <f t="shared" si="2"/>
        <v>0</v>
      </c>
      <c r="N31" s="28">
        <f t="shared" si="2"/>
        <v>0</v>
      </c>
    </row>
    <row r="32" spans="1:14" x14ac:dyDescent="0.3">
      <c r="M32" s="2" t="s">
        <v>56</v>
      </c>
      <c r="N32" s="28">
        <f>'3Yearly O&amp;M Costs 1-10'!E32+'3Yearly O&amp;M Costs 1-10'!F32+'3Yearly O&amp;M Costs 1-10'!G32+'3Yearly O&amp;M Costs 1-10'!H32+'3Yearly O&amp;M Costs 1-10'!I32+'3Yearly O&amp;M Costs 1-10'!J32+'3Yearly O&amp;M Costs 1-10'!K32+'3Yearly O&amp;M Costs 1-10'!L32+'3Yearly O&amp;M Costs 1-10'!M32+'3Yearly O&amp;M Costs 1-10'!N32+'3Yearly O&amp;M Costs 11-20'!E31+'3Yearly O&amp;M Costs 11-20'!F31+'3Yearly O&amp;M Costs 11-20'!G31+'3Yearly O&amp;M Costs 11-20'!H31+'3Yearly O&amp;M Costs 11-20'!I31+'3Yearly O&amp;M Costs 11-20'!J31+'3Yearly O&amp;M Costs 11-20'!K31+'3Yearly O&amp;M Costs 11-20'!L31+'3Yearly O&amp;M Costs 11-20'!M31+'3Yearly O&amp;M Costs 11-20'!N31</f>
        <v>0</v>
      </c>
    </row>
    <row r="34" spans="1:2" hidden="1" x14ac:dyDescent="0.3">
      <c r="A34" s="6" t="s">
        <v>7</v>
      </c>
      <c r="B34" s="33">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75" zoomScaleNormal="75" workbookViewId="0">
      <pane xSplit="4" ySplit="8" topLeftCell="I9" activePane="bottomRight" state="frozen"/>
      <selection pane="topRight" activeCell="E1" sqref="E1"/>
      <selection pane="bottomLeft" activeCell="A8" sqref="A8"/>
      <selection pane="bottomRight" activeCell="A9" sqref="A9:AB12"/>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t="str">
        <f>'3Capital Costs'!B6</f>
        <v>Biosolids Dryer</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85" t="s">
        <v>4</v>
      </c>
      <c r="B8" s="83" t="s">
        <v>0</v>
      </c>
      <c r="C8" s="83" t="s">
        <v>5</v>
      </c>
      <c r="D8" s="83" t="s">
        <v>1</v>
      </c>
      <c r="E8" s="54" t="s">
        <v>38</v>
      </c>
      <c r="F8" s="54" t="s">
        <v>39</v>
      </c>
      <c r="G8" s="54" t="s">
        <v>40</v>
      </c>
      <c r="H8" s="54" t="s">
        <v>41</v>
      </c>
      <c r="I8" s="83">
        <v>1</v>
      </c>
      <c r="J8" s="83">
        <v>2</v>
      </c>
      <c r="K8" s="83">
        <v>3</v>
      </c>
      <c r="L8" s="83">
        <v>4</v>
      </c>
      <c r="M8" s="83">
        <v>5</v>
      </c>
      <c r="N8" s="83">
        <v>6</v>
      </c>
      <c r="O8" s="83">
        <v>7</v>
      </c>
      <c r="P8" s="83">
        <v>8</v>
      </c>
      <c r="Q8" s="83">
        <v>9</v>
      </c>
      <c r="R8" s="83">
        <v>10</v>
      </c>
      <c r="S8" s="83">
        <v>11</v>
      </c>
      <c r="T8" s="83">
        <v>12</v>
      </c>
      <c r="U8" s="83">
        <v>13</v>
      </c>
      <c r="V8" s="83">
        <v>14</v>
      </c>
      <c r="W8" s="83">
        <v>15</v>
      </c>
      <c r="X8" s="83">
        <v>16</v>
      </c>
      <c r="Y8" s="83">
        <v>17</v>
      </c>
      <c r="Z8" s="83">
        <v>18</v>
      </c>
      <c r="AA8" s="83">
        <v>19</v>
      </c>
      <c r="AB8" s="84">
        <v>20</v>
      </c>
    </row>
    <row r="9" spans="1:28" x14ac:dyDescent="0.3">
      <c r="A9" s="131"/>
      <c r="B9" s="132"/>
      <c r="C9" s="131"/>
      <c r="D9" s="133"/>
      <c r="E9" s="134"/>
      <c r="F9" s="134"/>
      <c r="G9" s="134"/>
      <c r="H9" s="134"/>
      <c r="I9" s="129"/>
      <c r="J9" s="129"/>
      <c r="K9" s="129"/>
      <c r="L9" s="129"/>
      <c r="M9" s="129"/>
      <c r="N9" s="129"/>
      <c r="O9" s="129"/>
      <c r="P9" s="129"/>
      <c r="Q9" s="129"/>
      <c r="R9" s="129"/>
      <c r="S9" s="129"/>
      <c r="T9" s="129"/>
      <c r="U9" s="129"/>
      <c r="V9" s="129"/>
      <c r="W9" s="129"/>
      <c r="X9" s="129"/>
      <c r="Y9" s="129"/>
      <c r="Z9" s="129"/>
      <c r="AA9" s="129"/>
      <c r="AB9" s="130"/>
    </row>
    <row r="10" spans="1:28" x14ac:dyDescent="0.3">
      <c r="A10" s="131"/>
      <c r="B10" s="132"/>
      <c r="C10" s="131"/>
      <c r="D10" s="133"/>
      <c r="E10" s="134"/>
      <c r="F10" s="134"/>
      <c r="G10" s="134"/>
      <c r="H10" s="134"/>
      <c r="I10" s="129"/>
      <c r="J10" s="129"/>
      <c r="K10" s="129"/>
      <c r="L10" s="129"/>
      <c r="M10" s="129"/>
      <c r="N10" s="129"/>
      <c r="O10" s="129"/>
      <c r="P10" s="129"/>
      <c r="Q10" s="129"/>
      <c r="R10" s="129"/>
      <c r="S10" s="129"/>
      <c r="T10" s="129"/>
      <c r="U10" s="129"/>
      <c r="V10" s="129"/>
      <c r="W10" s="129"/>
      <c r="X10" s="129"/>
      <c r="Y10" s="129"/>
      <c r="Z10" s="129"/>
      <c r="AA10" s="129"/>
      <c r="AB10" s="130"/>
    </row>
    <row r="11" spans="1:28" x14ac:dyDescent="0.3">
      <c r="A11" s="131"/>
      <c r="B11" s="132"/>
      <c r="C11" s="131"/>
      <c r="D11" s="133"/>
      <c r="E11" s="134"/>
      <c r="F11" s="134"/>
      <c r="G11" s="134"/>
      <c r="H11" s="134"/>
      <c r="I11" s="129"/>
      <c r="J11" s="129"/>
      <c r="K11" s="129"/>
      <c r="L11" s="129"/>
      <c r="M11" s="129"/>
      <c r="N11" s="129"/>
      <c r="O11" s="129"/>
      <c r="P11" s="129"/>
      <c r="Q11" s="129"/>
      <c r="R11" s="129"/>
      <c r="S11" s="129"/>
      <c r="T11" s="129"/>
      <c r="U11" s="129"/>
      <c r="V11" s="129"/>
      <c r="W11" s="129"/>
      <c r="X11" s="129"/>
      <c r="Y11" s="129"/>
      <c r="Z11" s="129"/>
      <c r="AA11" s="129"/>
      <c r="AB11" s="130"/>
    </row>
    <row r="12" spans="1:28" x14ac:dyDescent="0.3">
      <c r="A12" s="131"/>
      <c r="B12" s="135"/>
      <c r="C12" s="131"/>
      <c r="D12" s="133"/>
      <c r="E12" s="134"/>
      <c r="F12" s="134"/>
      <c r="G12" s="134"/>
      <c r="H12" s="134"/>
      <c r="I12" s="129"/>
      <c r="J12" s="129"/>
      <c r="K12" s="129"/>
      <c r="L12" s="129"/>
      <c r="M12" s="129"/>
      <c r="N12" s="129"/>
      <c r="O12" s="129"/>
      <c r="P12" s="129"/>
      <c r="Q12" s="129"/>
      <c r="R12" s="129"/>
      <c r="S12" s="129"/>
      <c r="T12" s="129"/>
      <c r="U12" s="129"/>
      <c r="V12" s="129"/>
      <c r="W12" s="129"/>
      <c r="X12" s="129"/>
      <c r="Y12" s="129"/>
      <c r="Z12" s="129"/>
      <c r="AA12" s="129"/>
      <c r="AB12" s="130"/>
    </row>
    <row r="13" spans="1:28" x14ac:dyDescent="0.3">
      <c r="A13" s="131"/>
      <c r="B13" s="132"/>
      <c r="C13" s="131"/>
      <c r="D13" s="133"/>
      <c r="E13" s="134"/>
      <c r="F13" s="134"/>
      <c r="G13" s="134"/>
      <c r="H13" s="134"/>
      <c r="I13" s="129"/>
      <c r="J13" s="129"/>
      <c r="K13" s="129"/>
      <c r="L13" s="129"/>
      <c r="M13" s="129"/>
      <c r="N13" s="129"/>
      <c r="O13" s="129"/>
      <c r="P13" s="129"/>
      <c r="Q13" s="129"/>
      <c r="R13" s="129"/>
      <c r="S13" s="129"/>
      <c r="T13" s="129"/>
      <c r="U13" s="129"/>
      <c r="V13" s="129"/>
      <c r="W13" s="129"/>
      <c r="X13" s="129"/>
      <c r="Y13" s="129"/>
      <c r="Z13" s="129"/>
      <c r="AA13" s="129"/>
      <c r="AB13" s="130"/>
    </row>
    <row r="14" spans="1:28" x14ac:dyDescent="0.3">
      <c r="A14" s="131"/>
      <c r="B14" s="132"/>
      <c r="C14" s="131"/>
      <c r="D14" s="133"/>
      <c r="E14" s="134"/>
      <c r="F14" s="134"/>
      <c r="G14" s="134"/>
      <c r="H14" s="134"/>
      <c r="I14" s="129"/>
      <c r="J14" s="129"/>
      <c r="K14" s="129"/>
      <c r="L14" s="129"/>
      <c r="M14" s="129"/>
      <c r="N14" s="129"/>
      <c r="O14" s="129"/>
      <c r="P14" s="129"/>
      <c r="Q14" s="129"/>
      <c r="R14" s="129"/>
      <c r="S14" s="129"/>
      <c r="T14" s="129"/>
      <c r="U14" s="129"/>
      <c r="V14" s="129"/>
      <c r="W14" s="129"/>
      <c r="X14" s="129"/>
      <c r="Y14" s="129"/>
      <c r="Z14" s="129"/>
      <c r="AA14" s="129"/>
      <c r="AB14" s="130"/>
    </row>
    <row r="15" spans="1:28" x14ac:dyDescent="0.3">
      <c r="A15" s="131"/>
      <c r="B15" s="132"/>
      <c r="C15" s="131"/>
      <c r="D15" s="133"/>
      <c r="E15" s="134"/>
      <c r="F15" s="134"/>
      <c r="G15" s="134"/>
      <c r="H15" s="134"/>
      <c r="I15" s="129"/>
      <c r="J15" s="129"/>
      <c r="K15" s="129"/>
      <c r="L15" s="129"/>
      <c r="M15" s="129"/>
      <c r="N15" s="129"/>
      <c r="O15" s="129"/>
      <c r="P15" s="129"/>
      <c r="Q15" s="129"/>
      <c r="R15" s="129"/>
      <c r="S15" s="129"/>
      <c r="T15" s="129"/>
      <c r="U15" s="129"/>
      <c r="V15" s="129"/>
      <c r="W15" s="129"/>
      <c r="X15" s="129"/>
      <c r="Y15" s="129"/>
      <c r="Z15" s="129"/>
      <c r="AA15" s="129"/>
      <c r="AB15" s="130"/>
    </row>
    <row r="16" spans="1:28" x14ac:dyDescent="0.3">
      <c r="A16" s="131"/>
      <c r="B16" s="132"/>
      <c r="C16" s="131"/>
      <c r="D16" s="133"/>
      <c r="E16" s="134"/>
      <c r="F16" s="134"/>
      <c r="G16" s="134"/>
      <c r="H16" s="134"/>
      <c r="I16" s="129"/>
      <c r="J16" s="129"/>
      <c r="K16" s="129"/>
      <c r="L16" s="129"/>
      <c r="M16" s="129"/>
      <c r="N16" s="129"/>
      <c r="O16" s="129"/>
      <c r="P16" s="129"/>
      <c r="Q16" s="129"/>
      <c r="R16" s="129"/>
      <c r="S16" s="129"/>
      <c r="T16" s="129"/>
      <c r="U16" s="129"/>
      <c r="V16" s="129"/>
      <c r="W16" s="129"/>
      <c r="X16" s="129"/>
      <c r="Y16" s="129"/>
      <c r="Z16" s="129"/>
      <c r="AA16" s="129"/>
      <c r="AB16" s="130"/>
    </row>
    <row r="17" spans="1:28" x14ac:dyDescent="0.3">
      <c r="A17" s="131"/>
      <c r="B17" s="132"/>
      <c r="C17" s="131"/>
      <c r="D17" s="133"/>
      <c r="E17" s="134"/>
      <c r="F17" s="134"/>
      <c r="G17" s="134"/>
      <c r="H17" s="134"/>
      <c r="I17" s="129"/>
      <c r="J17" s="129"/>
      <c r="K17" s="129"/>
      <c r="L17" s="129"/>
      <c r="M17" s="129"/>
      <c r="N17" s="129"/>
      <c r="O17" s="129"/>
      <c r="P17" s="129"/>
      <c r="Q17" s="129"/>
      <c r="R17" s="129"/>
      <c r="S17" s="129"/>
      <c r="T17" s="129"/>
      <c r="U17" s="129"/>
      <c r="V17" s="129"/>
      <c r="W17" s="129"/>
      <c r="X17" s="129"/>
      <c r="Y17" s="129"/>
      <c r="Z17" s="129"/>
      <c r="AA17" s="129"/>
      <c r="AB17" s="130"/>
    </row>
    <row r="18" spans="1:28" x14ac:dyDescent="0.3">
      <c r="A18" s="131"/>
      <c r="B18" s="132"/>
      <c r="C18" s="131"/>
      <c r="D18" s="133"/>
      <c r="E18" s="134"/>
      <c r="F18" s="134"/>
      <c r="G18" s="134"/>
      <c r="H18" s="134"/>
      <c r="I18" s="129"/>
      <c r="J18" s="129"/>
      <c r="K18" s="129"/>
      <c r="L18" s="129"/>
      <c r="M18" s="129"/>
      <c r="N18" s="129"/>
      <c r="O18" s="129"/>
      <c r="P18" s="129"/>
      <c r="Q18" s="129"/>
      <c r="R18" s="129"/>
      <c r="S18" s="129"/>
      <c r="T18" s="129"/>
      <c r="U18" s="129"/>
      <c r="V18" s="129"/>
      <c r="W18" s="129"/>
      <c r="X18" s="129"/>
      <c r="Y18" s="129"/>
      <c r="Z18" s="129"/>
      <c r="AA18" s="129"/>
      <c r="AB18" s="130"/>
    </row>
    <row r="19" spans="1:28" x14ac:dyDescent="0.3">
      <c r="A19" s="131"/>
      <c r="B19" s="132"/>
      <c r="C19" s="131"/>
      <c r="D19" s="133"/>
      <c r="E19" s="134"/>
      <c r="F19" s="134"/>
      <c r="G19" s="134"/>
      <c r="H19" s="134"/>
      <c r="I19" s="129"/>
      <c r="J19" s="129"/>
      <c r="K19" s="129"/>
      <c r="L19" s="129"/>
      <c r="M19" s="129"/>
      <c r="N19" s="129"/>
      <c r="O19" s="129"/>
      <c r="P19" s="129"/>
      <c r="Q19" s="129"/>
      <c r="R19" s="129"/>
      <c r="S19" s="129"/>
      <c r="T19" s="129"/>
      <c r="U19" s="129"/>
      <c r="V19" s="129"/>
      <c r="W19" s="129"/>
      <c r="X19" s="129"/>
      <c r="Y19" s="129"/>
      <c r="Z19" s="129"/>
      <c r="AA19" s="129"/>
      <c r="AB19" s="130"/>
    </row>
    <row r="20" spans="1:28" x14ac:dyDescent="0.3">
      <c r="A20" s="131"/>
      <c r="B20" s="132"/>
      <c r="C20" s="131"/>
      <c r="D20" s="133"/>
      <c r="E20" s="134"/>
      <c r="F20" s="134"/>
      <c r="G20" s="134"/>
      <c r="H20" s="134"/>
      <c r="I20" s="129"/>
      <c r="J20" s="129"/>
      <c r="K20" s="129"/>
      <c r="L20" s="129"/>
      <c r="M20" s="129"/>
      <c r="N20" s="129"/>
      <c r="O20" s="129"/>
      <c r="P20" s="129"/>
      <c r="Q20" s="129"/>
      <c r="R20" s="129"/>
      <c r="S20" s="129"/>
      <c r="T20" s="129"/>
      <c r="U20" s="129"/>
      <c r="V20" s="129"/>
      <c r="W20" s="129"/>
      <c r="X20" s="129"/>
      <c r="Y20" s="129"/>
      <c r="Z20" s="129"/>
      <c r="AA20" s="129"/>
      <c r="AB20" s="130"/>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A2" sqref="A2:N2"/>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164</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t="str">
        <f>'3Capital Costs'!B6</f>
        <v>Biosolids Dryer</v>
      </c>
      <c r="B4" s="165"/>
      <c r="C4" s="165"/>
      <c r="D4" s="165"/>
      <c r="E4" s="165"/>
      <c r="F4" s="165"/>
      <c r="G4" s="165"/>
      <c r="H4" s="165"/>
      <c r="I4" s="165"/>
      <c r="J4" s="165"/>
      <c r="K4" s="165"/>
      <c r="L4" s="165"/>
      <c r="M4" s="165"/>
      <c r="N4" s="166"/>
    </row>
    <row r="5" spans="1:14" x14ac:dyDescent="0.3">
      <c r="A5" s="74" t="str">
        <f>'3Yearly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IF('3Inter O&amp;M Entry'!A9&lt;&gt;"", '3Inter O&amp;M Entry'!A9, "")</f>
        <v/>
      </c>
      <c r="B8" s="35" t="str">
        <f>IF('3Inter O&amp;M Entry'!B9&lt;&gt;"", '3Inter O&amp;M Entry'!B9, "")</f>
        <v/>
      </c>
      <c r="C8" s="31" t="str">
        <f>IF('3Inter O&amp;M Entry'!C9&lt;&gt;"", '3Inter O&amp;M Entry'!C9, "")</f>
        <v/>
      </c>
      <c r="D8" s="96" t="str">
        <f>IF('3Inter O&amp;M Entry'!D9&lt;&gt;"", '3Inter O&amp;M Entry'!D9, "")</f>
        <v/>
      </c>
      <c r="E8" s="35" t="str">
        <f>IF($A8&lt;&gt;"", (IF('3Inter O&amp;M Entry'!I9="Y", ((($B8*$D8)*((1+$B$5)^E$7))*(1/((1+$N$5)^E$7))), 0)), "")</f>
        <v/>
      </c>
      <c r="F8" s="35" t="str">
        <f>IF($A8&lt;&gt;"", (IF('3Inter O&amp;M Entry'!J9="Y", ((($B8*$D8)*((1+$B$5)^F$7))*(1/((1+$N$5)^F$7))), 0)), "")</f>
        <v/>
      </c>
      <c r="G8" s="35" t="str">
        <f>IF($A8&lt;&gt;"", (IF('3Inter O&amp;M Entry'!K9="Y", ((($B8*$D8)*((1+$B$5)^G$7))*(1/((1+$N$5)^G$7))), 0)), "")</f>
        <v/>
      </c>
      <c r="H8" s="35" t="str">
        <f>IF($A8&lt;&gt;"", (IF('3Inter O&amp;M Entry'!L9="Y", ((($B8*$D8)*((1+$B$5)^H$7))*(1/((1+$N$5)^H$7))), 0)), "")</f>
        <v/>
      </c>
      <c r="I8" s="35" t="str">
        <f>IF($A8&lt;&gt;"", (IF('3Inter O&amp;M Entry'!M9="Y", ((($B8*$D8)*((1+$B$5)^I$7))*(1/((1+$N$5)^I$7))), 0)), "")</f>
        <v/>
      </c>
      <c r="J8" s="35" t="str">
        <f>IF($A8&lt;&gt;"", (IF('3Inter O&amp;M Entry'!N9="Y", ((($B8*$D8)*((1+$B$5)^J$7))*(1/((1+$N$5)^J$7))), 0)), "")</f>
        <v/>
      </c>
      <c r="K8" s="35" t="str">
        <f>IF($A8&lt;&gt;"", (IF('3Inter O&amp;M Entry'!O9="Y", ((($B8*$D8)*((1+$B$5)^K$7))*(1/((1+$N$5)^K$7))), 0)), "")</f>
        <v/>
      </c>
      <c r="L8" s="35" t="str">
        <f>IF($A8&lt;&gt;"", (IF('3Inter O&amp;M Entry'!P9="Y", ((($B8*$D8)*((1+$B$5)^L$7))*(1/((1+$N$5)^L$7))), 0)), "")</f>
        <v/>
      </c>
      <c r="M8" s="35" t="str">
        <f>IF($A8&lt;&gt;"", (IF('3Inter O&amp;M Entry'!Q9="Y", ((($B8*$D8)*((1+$B$5)^M$7))*(1/((1+$N$5)^M$7))), 0)), "")</f>
        <v/>
      </c>
      <c r="N8" s="35" t="str">
        <f>IF($A8&lt;&gt;"", (IF('3Inter O&amp;M Entry'!R9="Y", ((($B8*$D8)*((1+$B$5)^N$7))*(1/((1+$N$5)^N$7))), 0)), "")</f>
        <v/>
      </c>
    </row>
    <row r="9" spans="1:14" x14ac:dyDescent="0.3">
      <c r="A9" s="31" t="str">
        <f>IF('3Inter O&amp;M Entry'!A10&lt;&gt;"", '3Inter O&amp;M Entry'!A10, "")</f>
        <v/>
      </c>
      <c r="B9" s="35" t="str">
        <f>IF('3Inter O&amp;M Entry'!B10&lt;&gt;"", '3Inter O&amp;M Entry'!B10, "")</f>
        <v/>
      </c>
      <c r="C9" s="31" t="str">
        <f>IF('3Inter O&amp;M Entry'!C10&lt;&gt;"", '3Inter O&amp;M Entry'!C10, "")</f>
        <v/>
      </c>
      <c r="D9" s="96" t="str">
        <f>IF('3Inter O&amp;M Entry'!D10&lt;&gt;"", '3Inter O&amp;M Entry'!D10, "")</f>
        <v/>
      </c>
      <c r="E9" s="35" t="str">
        <f>IF($A9&lt;&gt;"", (IF('3Inter O&amp;M Entry'!I10="Y", ((($B9*$D9)*((1+$B$5)^E$7))*(1/((1+$N$5)^E$7))), 0)), "")</f>
        <v/>
      </c>
      <c r="F9" s="35" t="str">
        <f>IF($A9&lt;&gt;"", (IF('3Inter O&amp;M Entry'!J10="Y", ((($B9*$D9)*((1+$B$5)^F$7))*(1/((1+$N$5)^F$7))), 0)), "")</f>
        <v/>
      </c>
      <c r="G9" s="35" t="str">
        <f>IF($A9&lt;&gt;"", (IF('3Inter O&amp;M Entry'!K10="Y", ((($B9*$D9)*((1+$B$5)^G$7))*(1/((1+$N$5)^G$7))), 0)), "")</f>
        <v/>
      </c>
      <c r="H9" s="35" t="str">
        <f>IF($A9&lt;&gt;"", (IF('3Inter O&amp;M Entry'!L10="Y", ((($B9*$D9)*((1+$B$5)^H$7))*(1/((1+$N$5)^H$7))), 0)), "")</f>
        <v/>
      </c>
      <c r="I9" s="35" t="str">
        <f>IF($A9&lt;&gt;"", (IF('3Inter O&amp;M Entry'!M10="Y", ((($B9*$D9)*((1+$B$5)^I$7))*(1/((1+$N$5)^I$7))), 0)), "")</f>
        <v/>
      </c>
      <c r="J9" s="35" t="str">
        <f>IF($A9&lt;&gt;"", (IF('3Inter O&amp;M Entry'!N10="Y", ((($B9*$D9)*((1+$B$5)^J$7))*(1/((1+$N$5)^J$7))), 0)), "")</f>
        <v/>
      </c>
      <c r="K9" s="35" t="str">
        <f>IF($A9&lt;&gt;"", (IF('3Inter O&amp;M Entry'!O10="Y", ((($B9*$D9)*((1+$B$5)^K$7))*(1/((1+$N$5)^K$7))), 0)), "")</f>
        <v/>
      </c>
      <c r="L9" s="35" t="str">
        <f>IF($A9&lt;&gt;"", (IF('3Inter O&amp;M Entry'!P10="Y", ((($B9*$D9)*((1+$B$5)^L$7))*(1/((1+$N$5)^L$7))), 0)), "")</f>
        <v/>
      </c>
      <c r="M9" s="35" t="str">
        <f>IF($A9&lt;&gt;"", (IF('3Inter O&amp;M Entry'!Q10="Y", ((($B9*$D9)*((1+$B$5)^M$7))*(1/((1+$N$5)^M$7))), 0)), "")</f>
        <v/>
      </c>
      <c r="N9" s="35" t="str">
        <f>IF($A9&lt;&gt;"", (IF('3Inter O&amp;M Entry'!R10="Y", ((($B9*$D9)*((1+$B$5)^N$7))*(1/((1+$N$5)^N$7))), 0)), "")</f>
        <v/>
      </c>
    </row>
    <row r="10" spans="1:14" x14ac:dyDescent="0.3">
      <c r="A10" s="31" t="str">
        <f>IF('3Inter O&amp;M Entry'!A11&lt;&gt;"", '3Inter O&amp;M Entry'!A11, "")</f>
        <v/>
      </c>
      <c r="B10" s="35" t="str">
        <f>IF('3Inter O&amp;M Entry'!B11&lt;&gt;"", '3Inter O&amp;M Entry'!B11, "")</f>
        <v/>
      </c>
      <c r="C10" s="31" t="str">
        <f>IF('3Inter O&amp;M Entry'!C11&lt;&gt;"", '3Inter O&amp;M Entry'!C11, "")</f>
        <v/>
      </c>
      <c r="D10" s="96" t="str">
        <f>IF('3Inter O&amp;M Entry'!D11&lt;&gt;"", '3Inter O&amp;M Entry'!D11, "")</f>
        <v/>
      </c>
      <c r="E10" s="35" t="str">
        <f>IF($A10&lt;&gt;"", (IF('3Inter O&amp;M Entry'!I11="Y", ((($B10*$D10)*((1+$B$5)^E$7))*(1/((1+$N$5)^E$7))), 0)), "")</f>
        <v/>
      </c>
      <c r="F10" s="35" t="str">
        <f>IF($A10&lt;&gt;"", (IF('3Inter O&amp;M Entry'!J11="Y", ((($B10*$D10)*((1+$B$5)^F$7))*(1/((1+$N$5)^F$7))), 0)), "")</f>
        <v/>
      </c>
      <c r="G10" s="35" t="str">
        <f>IF($A10&lt;&gt;"", (IF('3Inter O&amp;M Entry'!K11="Y", ((($B10*$D10)*((1+$B$5)^G$7))*(1/((1+$N$5)^G$7))), 0)), "")</f>
        <v/>
      </c>
      <c r="H10" s="35" t="str">
        <f>IF($A10&lt;&gt;"", (IF('3Inter O&amp;M Entry'!L11="Y", ((($B10*$D10)*((1+$B$5)^H$7))*(1/((1+$N$5)^H$7))), 0)), "")</f>
        <v/>
      </c>
      <c r="I10" s="35" t="str">
        <f>IF($A10&lt;&gt;"", (IF('3Inter O&amp;M Entry'!M11="Y", ((($B10*$D10)*((1+$B$5)^I$7))*(1/((1+$N$5)^I$7))), 0)), "")</f>
        <v/>
      </c>
      <c r="J10" s="35" t="str">
        <f>IF($A10&lt;&gt;"", (IF('3Inter O&amp;M Entry'!N11="Y", ((($B10*$D10)*((1+$B$5)^J$7))*(1/((1+$N$5)^J$7))), 0)), "")</f>
        <v/>
      </c>
      <c r="K10" s="35" t="str">
        <f>IF($A10&lt;&gt;"", (IF('3Inter O&amp;M Entry'!O11="Y", ((($B10*$D10)*((1+$B$5)^K$7))*(1/((1+$N$5)^K$7))), 0)), "")</f>
        <v/>
      </c>
      <c r="L10" s="35" t="str">
        <f>IF($A10&lt;&gt;"", (IF('3Inter O&amp;M Entry'!P11="Y", ((($B10*$D10)*((1+$B$5)^L$7))*(1/((1+$N$5)^L$7))), 0)), "")</f>
        <v/>
      </c>
      <c r="M10" s="35" t="str">
        <f>IF($A10&lt;&gt;"", (IF('3Inter O&amp;M Entry'!Q11="Y", ((($B10*$D10)*((1+$B$5)^M$7))*(1/((1+$N$5)^M$7))), 0)), "")</f>
        <v/>
      </c>
      <c r="N10" s="35" t="str">
        <f>IF($A10&lt;&gt;"", (IF('3Inter O&amp;M Entry'!R11="Y", ((($B10*$D10)*((1+$B$5)^N$7))*(1/((1+$N$5)^N$7))), 0)), "")</f>
        <v/>
      </c>
    </row>
    <row r="11" spans="1:14" x14ac:dyDescent="0.3">
      <c r="A11" s="31" t="str">
        <f>IF('3Inter O&amp;M Entry'!A12&lt;&gt;"", '3Inter O&amp;M Entry'!A12, "")</f>
        <v/>
      </c>
      <c r="B11" s="35" t="str">
        <f>IF('3Inter O&amp;M Entry'!B12&lt;&gt;"", '3Inter O&amp;M Entry'!B12, "")</f>
        <v/>
      </c>
      <c r="C11" s="31" t="str">
        <f>IF('3Inter O&amp;M Entry'!C12&lt;&gt;"", '3Inter O&amp;M Entry'!C12, "")</f>
        <v/>
      </c>
      <c r="D11" s="96" t="str">
        <f>IF('3Inter O&amp;M Entry'!D12&lt;&gt;"", '3Inter O&amp;M Entry'!D12, "")</f>
        <v/>
      </c>
      <c r="E11" s="35" t="str">
        <f>IF($A11&lt;&gt;"", (IF('3Inter O&amp;M Entry'!I12="Y", ((($B11*$D11)*((1+$B$5)^E$7))*(1/((1+$N$5)^E$7))), 0)), "")</f>
        <v/>
      </c>
      <c r="F11" s="35" t="str">
        <f>IF($A11&lt;&gt;"", (IF('3Inter O&amp;M Entry'!J12="Y", ((($B11*$D11)*((1+$B$5)^F$7))*(1/((1+$N$5)^F$7))), 0)), "")</f>
        <v/>
      </c>
      <c r="G11" s="35" t="str">
        <f>IF($A11&lt;&gt;"", (IF('3Inter O&amp;M Entry'!K12="Y", ((($B11*$D11)*((1+$B$5)^G$7))*(1/((1+$N$5)^G$7))), 0)), "")</f>
        <v/>
      </c>
      <c r="H11" s="35" t="str">
        <f>IF($A11&lt;&gt;"", (IF('3Inter O&amp;M Entry'!L12="Y", ((($B11*$D11)*((1+$B$5)^H$7))*(1/((1+$N$5)^H$7))), 0)), "")</f>
        <v/>
      </c>
      <c r="I11" s="35" t="str">
        <f>IF($A11&lt;&gt;"", (IF('3Inter O&amp;M Entry'!M12="Y", ((($B11*$D11)*((1+$B$5)^I$7))*(1/((1+$N$5)^I$7))), 0)), "")</f>
        <v/>
      </c>
      <c r="J11" s="35" t="str">
        <f>IF($A11&lt;&gt;"", (IF('3Inter O&amp;M Entry'!N12="Y", ((($B11*$D11)*((1+$B$5)^J$7))*(1/((1+$N$5)^J$7))), 0)), "")</f>
        <v/>
      </c>
      <c r="K11" s="35" t="str">
        <f>IF($A11&lt;&gt;"", (IF('3Inter O&amp;M Entry'!O12="Y", ((($B11*$D11)*((1+$B$5)^K$7))*(1/((1+$N$5)^K$7))), 0)), "")</f>
        <v/>
      </c>
      <c r="L11" s="35" t="str">
        <f>IF($A11&lt;&gt;"", (IF('3Inter O&amp;M Entry'!P12="Y", ((($B11*$D11)*((1+$B$5)^L$7))*(1/((1+$N$5)^L$7))), 0)), "")</f>
        <v/>
      </c>
      <c r="M11" s="35" t="str">
        <f>IF($A11&lt;&gt;"", (IF('3Inter O&amp;M Entry'!Q12="Y", ((($B11*$D11)*((1+$B$5)^M$7))*(1/((1+$N$5)^M$7))), 0)), "")</f>
        <v/>
      </c>
      <c r="N11" s="35" t="str">
        <f>IF($A11&lt;&gt;"", (IF('3Inter O&amp;M Entry'!R12="Y", ((($B11*$D11)*((1+$B$5)^N$7))*(1/((1+$N$5)^N$7))), 0)), "")</f>
        <v/>
      </c>
    </row>
    <row r="12" spans="1:14" x14ac:dyDescent="0.3">
      <c r="A12" s="31" t="str">
        <f>IF('3Inter O&amp;M Entry'!A13&lt;&gt;"", '3Inter O&amp;M Entry'!A13, "")</f>
        <v/>
      </c>
      <c r="B12" s="35" t="str">
        <f>IF('3Inter O&amp;M Entry'!B13&lt;&gt;"", '3Inter O&amp;M Entry'!B13, "")</f>
        <v/>
      </c>
      <c r="C12" s="31" t="str">
        <f>IF('3Inter O&amp;M Entry'!C13&lt;&gt;"", '3Inter O&amp;M Entry'!C13, "")</f>
        <v/>
      </c>
      <c r="D12" s="96" t="str">
        <f>IF('3Inter O&amp;M Entry'!D13&lt;&gt;"", '3Inter O&amp;M Entry'!D13, "")</f>
        <v/>
      </c>
      <c r="E12" s="35" t="str">
        <f>IF($A12&lt;&gt;"", (IF('3Inter O&amp;M Entry'!I13="Y", ((($B12*$D12)*((1+$B$5)^E$7))*(1/((1+$N$5)^E$7))), 0)), "")</f>
        <v/>
      </c>
      <c r="F12" s="35" t="str">
        <f>IF($A12&lt;&gt;"", (IF('3Inter O&amp;M Entry'!J13="Y", ((($B12*$D12)*((1+$B$5)^F$7))*(1/((1+$N$5)^F$7))), 0)), "")</f>
        <v/>
      </c>
      <c r="G12" s="35" t="str">
        <f>IF($A12&lt;&gt;"", (IF('3Inter O&amp;M Entry'!K13="Y", ((($B12*$D12)*((1+$B$5)^G$7))*(1/((1+$N$5)^G$7))), 0)), "")</f>
        <v/>
      </c>
      <c r="H12" s="35" t="str">
        <f>IF($A12&lt;&gt;"", (IF('3Inter O&amp;M Entry'!L13="Y", ((($B12*$D12)*((1+$B$5)^H$7))*(1/((1+$N$5)^H$7))), 0)), "")</f>
        <v/>
      </c>
      <c r="I12" s="35" t="str">
        <f>IF($A12&lt;&gt;"", (IF('3Inter O&amp;M Entry'!M13="Y", ((($B12*$D12)*((1+$B$5)^I$7))*(1/((1+$N$5)^I$7))), 0)), "")</f>
        <v/>
      </c>
      <c r="J12" s="35" t="str">
        <f>IF($A12&lt;&gt;"", (IF('3Inter O&amp;M Entry'!N13="Y", ((($B12*$D12)*((1+$B$5)^J$7))*(1/((1+$N$5)^J$7))), 0)), "")</f>
        <v/>
      </c>
      <c r="K12" s="35" t="str">
        <f>IF($A12&lt;&gt;"", (IF('3Inter O&amp;M Entry'!O13="Y", ((($B12*$D12)*((1+$B$5)^K$7))*(1/((1+$N$5)^K$7))), 0)), "")</f>
        <v/>
      </c>
      <c r="L12" s="35" t="str">
        <f>IF($A12&lt;&gt;"", (IF('3Inter O&amp;M Entry'!P13="Y", ((($B12*$D12)*((1+$B$5)^L$7))*(1/((1+$N$5)^L$7))), 0)), "")</f>
        <v/>
      </c>
      <c r="M12" s="35" t="str">
        <f>IF($A12&lt;&gt;"", (IF('3Inter O&amp;M Entry'!Q13="Y", ((($B12*$D12)*((1+$B$5)^M$7))*(1/((1+$N$5)^M$7))), 0)), "")</f>
        <v/>
      </c>
      <c r="N12" s="35" t="str">
        <f>IF($A12&lt;&gt;"", (IF('3Inter O&amp;M Entry'!R13="Y", ((($B12*$D12)*((1+$B$5)^N$7))*(1/((1+$N$5)^N$7))), 0)), "")</f>
        <v/>
      </c>
    </row>
    <row r="13" spans="1:14" x14ac:dyDescent="0.3">
      <c r="A13" s="31" t="str">
        <f>IF('3Inter O&amp;M Entry'!A14&lt;&gt;"", '3Inter O&amp;M Entry'!A14, "")</f>
        <v/>
      </c>
      <c r="B13" s="35" t="str">
        <f>IF('3Inter O&amp;M Entry'!B14&lt;&gt;"", '3Inter O&amp;M Entry'!B14, "")</f>
        <v/>
      </c>
      <c r="C13" s="31" t="str">
        <f>IF('3Inter O&amp;M Entry'!C14&lt;&gt;"", '3Inter O&amp;M Entry'!C14, "")</f>
        <v/>
      </c>
      <c r="D13" s="96" t="str">
        <f>IF('3Inter O&amp;M Entry'!D14&lt;&gt;"", '3Inter O&amp;M Entry'!D14, "")</f>
        <v/>
      </c>
      <c r="E13" s="35" t="str">
        <f>IF($A13&lt;&gt;"", (IF('3Inter O&amp;M Entry'!I14="Y", ((($B13*$D13)*((1+$B$5)^E$7))*(1/((1+$N$5)^E$7))), 0)), "")</f>
        <v/>
      </c>
      <c r="F13" s="35" t="str">
        <f>IF($A13&lt;&gt;"", (IF('3Inter O&amp;M Entry'!J14="Y", ((($B13*$D13)*((1+$B$5)^F$7))*(1/((1+$N$5)^F$7))), 0)), "")</f>
        <v/>
      </c>
      <c r="G13" s="35" t="str">
        <f>IF($A13&lt;&gt;"", (IF('3Inter O&amp;M Entry'!K14="Y", ((($B13*$D13)*((1+$B$5)^G$7))*(1/((1+$N$5)^G$7))), 0)), "")</f>
        <v/>
      </c>
      <c r="H13" s="35" t="str">
        <f>IF($A13&lt;&gt;"", (IF('3Inter O&amp;M Entry'!L14="Y", ((($B13*$D13)*((1+$B$5)^H$7))*(1/((1+$N$5)^H$7))), 0)), "")</f>
        <v/>
      </c>
      <c r="I13" s="35" t="str">
        <f>IF($A13&lt;&gt;"", (IF('3Inter O&amp;M Entry'!M14="Y", ((($B13*$D13)*((1+$B$5)^I$7))*(1/((1+$N$5)^I$7))), 0)), "")</f>
        <v/>
      </c>
      <c r="J13" s="35" t="str">
        <f>IF($A13&lt;&gt;"", (IF('3Inter O&amp;M Entry'!N14="Y", ((($B13*$D13)*((1+$B$5)^J$7))*(1/((1+$N$5)^J$7))), 0)), "")</f>
        <v/>
      </c>
      <c r="K13" s="35" t="str">
        <f>IF($A13&lt;&gt;"", (IF('3Inter O&amp;M Entry'!O14="Y", ((($B13*$D13)*((1+$B$5)^K$7))*(1/((1+$N$5)^K$7))), 0)), "")</f>
        <v/>
      </c>
      <c r="L13" s="35" t="str">
        <f>IF($A13&lt;&gt;"", (IF('3Inter O&amp;M Entry'!P14="Y", ((($B13*$D13)*((1+$B$5)^L$7))*(1/((1+$N$5)^L$7))), 0)), "")</f>
        <v/>
      </c>
      <c r="M13" s="35" t="str">
        <f>IF($A13&lt;&gt;"", (IF('3Inter O&amp;M Entry'!Q14="Y", ((($B13*$D13)*((1+$B$5)^M$7))*(1/((1+$N$5)^M$7))), 0)), "")</f>
        <v/>
      </c>
      <c r="N13" s="35" t="str">
        <f>IF($A13&lt;&gt;"", (IF('3Inter O&amp;M Entry'!R14="Y", ((($B13*$D13)*((1+$B$5)^N$7))*(1/((1+$N$5)^N$7))), 0)), "")</f>
        <v/>
      </c>
    </row>
    <row r="14" spans="1:14" x14ac:dyDescent="0.3">
      <c r="A14" s="31" t="str">
        <f>IF('3Inter O&amp;M Entry'!A15&lt;&gt;"", '3Inter O&amp;M Entry'!A15, "")</f>
        <v/>
      </c>
      <c r="B14" s="35" t="str">
        <f>IF('3Inter O&amp;M Entry'!B15&lt;&gt;"", '3Inter O&amp;M Entry'!B15, "")</f>
        <v/>
      </c>
      <c r="C14" s="31" t="str">
        <f>IF('3Inter O&amp;M Entry'!C15&lt;&gt;"", '3Inter O&amp;M Entry'!C15, "")</f>
        <v/>
      </c>
      <c r="D14" s="96" t="str">
        <f>IF('3Inter O&amp;M Entry'!D15&lt;&gt;"", '3Inter O&amp;M Entry'!D15, "")</f>
        <v/>
      </c>
      <c r="E14" s="35" t="str">
        <f>IF($A14&lt;&gt;"", (IF('3Inter O&amp;M Entry'!I15="Y", ((($B14*$D14)*((1+$B$5)^E$7))*(1/((1+$N$5)^E$7))), 0)), "")</f>
        <v/>
      </c>
      <c r="F14" s="35" t="str">
        <f>IF($A14&lt;&gt;"", (IF('3Inter O&amp;M Entry'!J15="Y", ((($B14*$D14)*((1+$B$5)^F$7))*(1/((1+$N$5)^F$7))), 0)), "")</f>
        <v/>
      </c>
      <c r="G14" s="35" t="str">
        <f>IF($A14&lt;&gt;"", (IF('3Inter O&amp;M Entry'!K15="Y", ((($B14*$D14)*((1+$B$5)^G$7))*(1/((1+$N$5)^G$7))), 0)), "")</f>
        <v/>
      </c>
      <c r="H14" s="35" t="str">
        <f>IF($A14&lt;&gt;"", (IF('3Inter O&amp;M Entry'!L15="Y", ((($B14*$D14)*((1+$B$5)^H$7))*(1/((1+$N$5)^H$7))), 0)), "")</f>
        <v/>
      </c>
      <c r="I14" s="35" t="str">
        <f>IF($A14&lt;&gt;"", (IF('3Inter O&amp;M Entry'!M15="Y", ((($B14*$D14)*((1+$B$5)^I$7))*(1/((1+$N$5)^I$7))), 0)), "")</f>
        <v/>
      </c>
      <c r="J14" s="35" t="str">
        <f>IF($A14&lt;&gt;"", (IF('3Inter O&amp;M Entry'!N15="Y", ((($B14*$D14)*((1+$B$5)^J$7))*(1/((1+$N$5)^J$7))), 0)), "")</f>
        <v/>
      </c>
      <c r="K14" s="35" t="str">
        <f>IF($A14&lt;&gt;"", (IF('3Inter O&amp;M Entry'!O15="Y", ((($B14*$D14)*((1+$B$5)^K$7))*(1/((1+$N$5)^K$7))), 0)), "")</f>
        <v/>
      </c>
      <c r="L14" s="35" t="str">
        <f>IF($A14&lt;&gt;"", (IF('3Inter O&amp;M Entry'!P15="Y", ((($B14*$D14)*((1+$B$5)^L$7))*(1/((1+$N$5)^L$7))), 0)), "")</f>
        <v/>
      </c>
      <c r="M14" s="35" t="str">
        <f>IF($A14&lt;&gt;"", (IF('3Inter O&amp;M Entry'!Q15="Y", ((($B14*$D14)*((1+$B$5)^M$7))*(1/((1+$N$5)^M$7))), 0)), "")</f>
        <v/>
      </c>
      <c r="N14" s="35" t="str">
        <f>IF($A14&lt;&gt;"", (IF('3Inter O&amp;M Entry'!R15="Y", ((($B14*$D14)*((1+$B$5)^N$7))*(1/((1+$N$5)^N$7))), 0)), "")</f>
        <v/>
      </c>
    </row>
    <row r="15" spans="1:14" x14ac:dyDescent="0.3">
      <c r="A15" s="31" t="str">
        <f>IF('3Inter O&amp;M Entry'!A16&lt;&gt;"", '3Inter O&amp;M Entry'!A16, "")</f>
        <v/>
      </c>
      <c r="B15" s="35" t="str">
        <f>IF('3Inter O&amp;M Entry'!B16&lt;&gt;"", '3Inter O&amp;M Entry'!B16, "")</f>
        <v/>
      </c>
      <c r="C15" s="31" t="str">
        <f>IF('3Inter O&amp;M Entry'!C16&lt;&gt;"", '3Inter O&amp;M Entry'!C16, "")</f>
        <v/>
      </c>
      <c r="D15" s="96" t="str">
        <f>IF('3Inter O&amp;M Entry'!D16&lt;&gt;"", '3Inter O&amp;M Entry'!D16, "")</f>
        <v/>
      </c>
      <c r="E15" s="35" t="str">
        <f>IF($A15&lt;&gt;"", (IF('3Inter O&amp;M Entry'!I16="Y", ((($B15*$D15)*((1+$B$5)^E$7))*(1/((1+$N$5)^E$7))), 0)), "")</f>
        <v/>
      </c>
      <c r="F15" s="35" t="str">
        <f>IF($A15&lt;&gt;"", (IF('3Inter O&amp;M Entry'!J16="Y", ((($B15*$D15)*((1+$B$5)^F$7))*(1/((1+$N$5)^F$7))), 0)), "")</f>
        <v/>
      </c>
      <c r="G15" s="35" t="str">
        <f>IF($A15&lt;&gt;"", (IF('3Inter O&amp;M Entry'!K16="Y", ((($B15*$D15)*((1+$B$5)^G$7))*(1/((1+$N$5)^G$7))), 0)), "")</f>
        <v/>
      </c>
      <c r="H15" s="35" t="str">
        <f>IF($A15&lt;&gt;"", (IF('3Inter O&amp;M Entry'!L16="Y", ((($B15*$D15)*((1+$B$5)^H$7))*(1/((1+$N$5)^H$7))), 0)), "")</f>
        <v/>
      </c>
      <c r="I15" s="35" t="str">
        <f>IF($A15&lt;&gt;"", (IF('3Inter O&amp;M Entry'!M16="Y", ((($B15*$D15)*((1+$B$5)^I$7))*(1/((1+$N$5)^I$7))), 0)), "")</f>
        <v/>
      </c>
      <c r="J15" s="35" t="str">
        <f>IF($A15&lt;&gt;"", (IF('3Inter O&amp;M Entry'!N16="Y", ((($B15*$D15)*((1+$B$5)^J$7))*(1/((1+$N$5)^J$7))), 0)), "")</f>
        <v/>
      </c>
      <c r="K15" s="35" t="str">
        <f>IF($A15&lt;&gt;"", (IF('3Inter O&amp;M Entry'!O16="Y", ((($B15*$D15)*((1+$B$5)^K$7))*(1/((1+$N$5)^K$7))), 0)), "")</f>
        <v/>
      </c>
      <c r="L15" s="35" t="str">
        <f>IF($A15&lt;&gt;"", (IF('3Inter O&amp;M Entry'!P16="Y", ((($B15*$D15)*((1+$B$5)^L$7))*(1/((1+$N$5)^L$7))), 0)), "")</f>
        <v/>
      </c>
      <c r="M15" s="35" t="str">
        <f>IF($A15&lt;&gt;"", (IF('3Inter O&amp;M Entry'!Q16="Y", ((($B15*$D15)*((1+$B$5)^M$7))*(1/((1+$N$5)^M$7))), 0)), "")</f>
        <v/>
      </c>
      <c r="N15" s="35" t="str">
        <f>IF($A15&lt;&gt;"", (IF('3Inter O&amp;M Entry'!R16="Y", ((($B15*$D15)*((1+$B$5)^N$7))*(1/((1+$N$5)^N$7))), 0)), "")</f>
        <v/>
      </c>
    </row>
    <row r="16" spans="1:14" x14ac:dyDescent="0.3">
      <c r="A16" s="31" t="str">
        <f>IF('3Inter O&amp;M Entry'!A17&lt;&gt;"", '3Inter O&amp;M Entry'!A17, "")</f>
        <v/>
      </c>
      <c r="B16" s="35" t="str">
        <f>IF('3Inter O&amp;M Entry'!B17&lt;&gt;"", '3Inter O&amp;M Entry'!B17, "")</f>
        <v/>
      </c>
      <c r="C16" s="31" t="str">
        <f>IF('3Inter O&amp;M Entry'!C17&lt;&gt;"", '3Inter O&amp;M Entry'!C17, "")</f>
        <v/>
      </c>
      <c r="D16" s="96" t="str">
        <f>IF('3Inter O&amp;M Entry'!D17&lt;&gt;"", '3Inter O&amp;M Entry'!D17, "")</f>
        <v/>
      </c>
      <c r="E16" s="35" t="str">
        <f>IF($A16&lt;&gt;"", (IF('3Inter O&amp;M Entry'!I17="Y", ((($B16*$D16)*((1+$B$5)^E$7))*(1/((1+$N$5)^E$7))), 0)), "")</f>
        <v/>
      </c>
      <c r="F16" s="35" t="str">
        <f>IF($A16&lt;&gt;"", (IF('3Inter O&amp;M Entry'!J17="Y", ((($B16*$D16)*((1+$B$5)^F$7))*(1/((1+$N$5)^F$7))), 0)), "")</f>
        <v/>
      </c>
      <c r="G16" s="35" t="str">
        <f>IF($A16&lt;&gt;"", (IF('3Inter O&amp;M Entry'!K17="Y", ((($B16*$D16)*((1+$B$5)^G$7))*(1/((1+$N$5)^G$7))), 0)), "")</f>
        <v/>
      </c>
      <c r="H16" s="35" t="str">
        <f>IF($A16&lt;&gt;"", (IF('3Inter O&amp;M Entry'!L17="Y", ((($B16*$D16)*((1+$B$5)^H$7))*(1/((1+$N$5)^H$7))), 0)), "")</f>
        <v/>
      </c>
      <c r="I16" s="35" t="str">
        <f>IF($A16&lt;&gt;"", (IF('3Inter O&amp;M Entry'!M17="Y", ((($B16*$D16)*((1+$B$5)^I$7))*(1/((1+$N$5)^I$7))), 0)), "")</f>
        <v/>
      </c>
      <c r="J16" s="35" t="str">
        <f>IF($A16&lt;&gt;"", (IF('3Inter O&amp;M Entry'!N17="Y", ((($B16*$D16)*((1+$B$5)^J$7))*(1/((1+$N$5)^J$7))), 0)), "")</f>
        <v/>
      </c>
      <c r="K16" s="35" t="str">
        <f>IF($A16&lt;&gt;"", (IF('3Inter O&amp;M Entry'!O17="Y", ((($B16*$D16)*((1+$B$5)^K$7))*(1/((1+$N$5)^K$7))), 0)), "")</f>
        <v/>
      </c>
      <c r="L16" s="35" t="str">
        <f>IF($A16&lt;&gt;"", (IF('3Inter O&amp;M Entry'!P17="Y", ((($B16*$D16)*((1+$B$5)^L$7))*(1/((1+$N$5)^L$7))), 0)), "")</f>
        <v/>
      </c>
      <c r="M16" s="35" t="str">
        <f>IF($A16&lt;&gt;"", (IF('3Inter O&amp;M Entry'!Q17="Y", ((($B16*$D16)*((1+$B$5)^M$7))*(1/((1+$N$5)^M$7))), 0)), "")</f>
        <v/>
      </c>
      <c r="N16" s="35" t="str">
        <f>IF($A16&lt;&gt;"", (IF('3Inter O&amp;M Entry'!R17="Y", ((($B16*$D16)*((1+$B$5)^N$7))*(1/((1+$N$5)^N$7))), 0)), "")</f>
        <v/>
      </c>
    </row>
    <row r="17" spans="1:14" x14ac:dyDescent="0.3">
      <c r="A17" s="31" t="str">
        <f>IF('3Inter O&amp;M Entry'!A18&lt;&gt;"", '3Inter O&amp;M Entry'!A18, "")</f>
        <v/>
      </c>
      <c r="B17" s="35" t="str">
        <f>IF('3Inter O&amp;M Entry'!B18&lt;&gt;"", '3Inter O&amp;M Entry'!B18, "")</f>
        <v/>
      </c>
      <c r="C17" s="31" t="str">
        <f>IF('3Inter O&amp;M Entry'!C18&lt;&gt;"", '3Inter O&amp;M Entry'!C18, "")</f>
        <v/>
      </c>
      <c r="D17" s="96" t="str">
        <f>IF('3Inter O&amp;M Entry'!D18&lt;&gt;"", '3Inter O&amp;M Entry'!D18, "")</f>
        <v/>
      </c>
      <c r="E17" s="35" t="str">
        <f>IF($A17&lt;&gt;"", (IF('3Inter O&amp;M Entry'!I18="Y", ((($B17*$D17)*((1+$B$5)^E$7))*(1/((1+$N$5)^E$7))), 0)), "")</f>
        <v/>
      </c>
      <c r="F17" s="35" t="str">
        <f>IF($A17&lt;&gt;"", (IF('3Inter O&amp;M Entry'!J18="Y", ((($B17*$D17)*((1+$B$5)^F$7))*(1/((1+$N$5)^F$7))), 0)), "")</f>
        <v/>
      </c>
      <c r="G17" s="35" t="str">
        <f>IF($A17&lt;&gt;"", (IF('3Inter O&amp;M Entry'!K18="Y", ((($B17*$D17)*((1+$B$5)^G$7))*(1/((1+$N$5)^G$7))), 0)), "")</f>
        <v/>
      </c>
      <c r="H17" s="35" t="str">
        <f>IF($A17&lt;&gt;"", (IF('3Inter O&amp;M Entry'!L18="Y", ((($B17*$D17)*((1+$B$5)^H$7))*(1/((1+$N$5)^H$7))), 0)), "")</f>
        <v/>
      </c>
      <c r="I17" s="35" t="str">
        <f>IF($A17&lt;&gt;"", (IF('3Inter O&amp;M Entry'!M18="Y", ((($B17*$D17)*((1+$B$5)^I$7))*(1/((1+$N$5)^I$7))), 0)), "")</f>
        <v/>
      </c>
      <c r="J17" s="35" t="str">
        <f>IF($A17&lt;&gt;"", (IF('3Inter O&amp;M Entry'!N18="Y", ((($B17*$D17)*((1+$B$5)^J$7))*(1/((1+$N$5)^J$7))), 0)), "")</f>
        <v/>
      </c>
      <c r="K17" s="35" t="str">
        <f>IF($A17&lt;&gt;"", (IF('3Inter O&amp;M Entry'!O18="Y", ((($B17*$D17)*((1+$B$5)^K$7))*(1/((1+$N$5)^K$7))), 0)), "")</f>
        <v/>
      </c>
      <c r="L17" s="35" t="str">
        <f>IF($A17&lt;&gt;"", (IF('3Inter O&amp;M Entry'!P18="Y", ((($B17*$D17)*((1+$B$5)^L$7))*(1/((1+$N$5)^L$7))), 0)), "")</f>
        <v/>
      </c>
      <c r="M17" s="35" t="str">
        <f>IF($A17&lt;&gt;"", (IF('3Inter O&amp;M Entry'!Q18="Y", ((($B17*$D17)*((1+$B$5)^M$7))*(1/((1+$N$5)^M$7))), 0)), "")</f>
        <v/>
      </c>
      <c r="N17" s="35" t="str">
        <f>IF($A17&lt;&gt;"", (IF('3Inter O&amp;M Entry'!R18="Y", ((($B17*$D17)*((1+$B$5)^N$7))*(1/((1+$N$5)^N$7))), 0)), "")</f>
        <v/>
      </c>
    </row>
    <row r="18" spans="1:14" x14ac:dyDescent="0.3">
      <c r="A18" s="31" t="str">
        <f>IF('3Inter O&amp;M Entry'!A19&lt;&gt;"", '3Inter O&amp;M Entry'!A19, "")</f>
        <v/>
      </c>
      <c r="B18" s="35" t="str">
        <f>IF('3Inter O&amp;M Entry'!B19&lt;&gt;"", '3Inter O&amp;M Entry'!B19, "")</f>
        <v/>
      </c>
      <c r="C18" s="31" t="str">
        <f>IF('3Inter O&amp;M Entry'!C19&lt;&gt;"", '3Inter O&amp;M Entry'!C19, "")</f>
        <v/>
      </c>
      <c r="D18" s="96" t="str">
        <f>IF('3Inter O&amp;M Entry'!D19&lt;&gt;"", '3Inter O&amp;M Entry'!D19, "")</f>
        <v/>
      </c>
      <c r="E18" s="35" t="str">
        <f>IF($A18&lt;&gt;"", (IF('3Inter O&amp;M Entry'!I19="Y", ((($B18*$D18)*((1+$B$5)^E$7))*(1/((1+$N$5)^E$7))), 0)), "")</f>
        <v/>
      </c>
      <c r="F18" s="35" t="str">
        <f>IF($A18&lt;&gt;"", (IF('3Inter O&amp;M Entry'!J19="Y", ((($B18*$D18)*((1+$B$5)^F$7))*(1/((1+$N$5)^F$7))), 0)), "")</f>
        <v/>
      </c>
      <c r="G18" s="35" t="str">
        <f>IF($A18&lt;&gt;"", (IF('3Inter O&amp;M Entry'!K19="Y", ((($B18*$D18)*((1+$B$5)^G$7))*(1/((1+$N$5)^G$7))), 0)), "")</f>
        <v/>
      </c>
      <c r="H18" s="35" t="str">
        <f>IF($A18&lt;&gt;"", (IF('3Inter O&amp;M Entry'!L19="Y", ((($B18*$D18)*((1+$B$5)^H$7))*(1/((1+$N$5)^H$7))), 0)), "")</f>
        <v/>
      </c>
      <c r="I18" s="35" t="str">
        <f>IF($A18&lt;&gt;"", (IF('3Inter O&amp;M Entry'!M19="Y", ((($B18*$D18)*((1+$B$5)^I$7))*(1/((1+$N$5)^I$7))), 0)), "")</f>
        <v/>
      </c>
      <c r="J18" s="35" t="str">
        <f>IF($A18&lt;&gt;"", (IF('3Inter O&amp;M Entry'!N19="Y", ((($B18*$D18)*((1+$B$5)^J$7))*(1/((1+$N$5)^J$7))), 0)), "")</f>
        <v/>
      </c>
      <c r="K18" s="35" t="str">
        <f>IF($A18&lt;&gt;"", (IF('3Inter O&amp;M Entry'!O19="Y", ((($B18*$D18)*((1+$B$5)^K$7))*(1/((1+$N$5)^K$7))), 0)), "")</f>
        <v/>
      </c>
      <c r="L18" s="35" t="str">
        <f>IF($A18&lt;&gt;"", (IF('3Inter O&amp;M Entry'!P19="Y", ((($B18*$D18)*((1+$B$5)^L$7))*(1/((1+$N$5)^L$7))), 0)), "")</f>
        <v/>
      </c>
      <c r="M18" s="35" t="str">
        <f>IF($A18&lt;&gt;"", (IF('3Inter O&amp;M Entry'!Q19="Y", ((($B18*$D18)*((1+$B$5)^M$7))*(1/((1+$N$5)^M$7))), 0)), "")</f>
        <v/>
      </c>
      <c r="N18" s="35" t="str">
        <f>IF($A18&lt;&gt;"", (IF('3Inter O&amp;M Entry'!R19="Y", ((($B18*$D18)*((1+$B$5)^N$7))*(1/((1+$N$5)^N$7))), 0)), "")</f>
        <v/>
      </c>
    </row>
    <row r="19" spans="1:14" x14ac:dyDescent="0.3">
      <c r="A19" s="31" t="str">
        <f>IF('3Inter O&amp;M Entry'!A20&lt;&gt;"", '3Inter O&amp;M Entry'!A20, "")</f>
        <v/>
      </c>
      <c r="B19" s="35" t="str">
        <f>IF('3Inter O&amp;M Entry'!B20&lt;&gt;"", '3Inter O&amp;M Entry'!B20, "")</f>
        <v/>
      </c>
      <c r="C19" s="31" t="str">
        <f>IF('3Inter O&amp;M Entry'!C20&lt;&gt;"", '3Inter O&amp;M Entry'!C20, "")</f>
        <v/>
      </c>
      <c r="D19" s="96" t="str">
        <f>IF('3Inter O&amp;M Entry'!D20&lt;&gt;"", '3Inter O&amp;M Entry'!D20, "")</f>
        <v/>
      </c>
      <c r="E19" s="35" t="str">
        <f>IF($A19&lt;&gt;"", (IF('3Inter O&amp;M Entry'!I20="Y", ((($B19*$D19)*((1+$B$5)^E$7))*(1/((1+$N$5)^E$7))), 0)), "")</f>
        <v/>
      </c>
      <c r="F19" s="35" t="str">
        <f>IF($A19&lt;&gt;"", (IF('3Inter O&amp;M Entry'!J20="Y", ((($B19*$D19)*((1+$B$5)^F$7))*(1/((1+$N$5)^F$7))), 0)), "")</f>
        <v/>
      </c>
      <c r="G19" s="35" t="str">
        <f>IF($A19&lt;&gt;"", (IF('3Inter O&amp;M Entry'!K20="Y", ((($B19*$D19)*((1+$B$5)^G$7))*(1/((1+$N$5)^G$7))), 0)), "")</f>
        <v/>
      </c>
      <c r="H19" s="35" t="str">
        <f>IF($A19&lt;&gt;"", (IF('3Inter O&amp;M Entry'!L20="Y", ((($B19*$D19)*((1+$B$5)^H$7))*(1/((1+$N$5)^H$7))), 0)), "")</f>
        <v/>
      </c>
      <c r="I19" s="35" t="str">
        <f>IF($A19&lt;&gt;"", (IF('3Inter O&amp;M Entry'!M20="Y", ((($B19*$D19)*((1+$B$5)^I$7))*(1/((1+$N$5)^I$7))), 0)), "")</f>
        <v/>
      </c>
      <c r="J19" s="35" t="str">
        <f>IF($A19&lt;&gt;"", (IF('3Inter O&amp;M Entry'!N20="Y", ((($B19*$D19)*((1+$B$5)^J$7))*(1/((1+$N$5)^J$7))), 0)), "")</f>
        <v/>
      </c>
      <c r="K19" s="35" t="str">
        <f>IF($A19&lt;&gt;"", (IF('3Inter O&amp;M Entry'!O20="Y", ((($B19*$D19)*((1+$B$5)^K$7))*(1/((1+$N$5)^K$7))), 0)), "")</f>
        <v/>
      </c>
      <c r="L19" s="35" t="str">
        <f>IF($A19&lt;&gt;"", (IF('3Inter O&amp;M Entry'!P20="Y", ((($B19*$D19)*((1+$B$5)^L$7))*(1/((1+$N$5)^L$7))), 0)), "")</f>
        <v/>
      </c>
      <c r="M19" s="35" t="str">
        <f>IF($A19&lt;&gt;"", (IF('3Inter O&amp;M Entry'!Q20="Y", ((($B19*$D19)*((1+$B$5)^M$7))*(1/((1+$N$5)^M$7))), 0)), "")</f>
        <v/>
      </c>
      <c r="N19" s="35" t="str">
        <f>IF($A19&lt;&gt;"", (IF('3Inter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workbookViewId="0">
      <selection activeCell="A14" sqref="A14:XFD14"/>
    </sheetView>
  </sheetViews>
  <sheetFormatPr defaultRowHeight="14.4" x14ac:dyDescent="0.3"/>
  <cols>
    <col min="1" max="1" width="27.33203125" customWidth="1"/>
    <col min="2" max="2" width="100.5546875" customWidth="1"/>
  </cols>
  <sheetData>
    <row r="2" spans="1:2" x14ac:dyDescent="0.3">
      <c r="A2" t="s">
        <v>25</v>
      </c>
    </row>
    <row r="4" spans="1:2" x14ac:dyDescent="0.3">
      <c r="A4" s="8" t="s">
        <v>14</v>
      </c>
      <c r="B4" s="122"/>
    </row>
    <row r="5" spans="1:2" x14ac:dyDescent="0.3">
      <c r="A5" s="8" t="s">
        <v>15</v>
      </c>
      <c r="B5" s="122"/>
    </row>
    <row r="6" spans="1:2" x14ac:dyDescent="0.3">
      <c r="A6" s="8" t="s">
        <v>16</v>
      </c>
      <c r="B6" s="122"/>
    </row>
    <row r="7" spans="1:2" x14ac:dyDescent="0.3">
      <c r="A7" s="8" t="s">
        <v>17</v>
      </c>
      <c r="B7" s="122"/>
    </row>
    <row r="8" spans="1:2" x14ac:dyDescent="0.3">
      <c r="A8" s="8" t="s">
        <v>18</v>
      </c>
      <c r="B8" s="122"/>
    </row>
    <row r="9" spans="1:2" x14ac:dyDescent="0.3">
      <c r="A9" s="8" t="s">
        <v>19</v>
      </c>
      <c r="B9" s="122"/>
    </row>
    <row r="10" spans="1:2" x14ac:dyDescent="0.3">
      <c r="A10" s="8" t="s">
        <v>20</v>
      </c>
      <c r="B10" s="122"/>
    </row>
    <row r="11" spans="1:2" x14ac:dyDescent="0.3">
      <c r="A11" s="8" t="s">
        <v>24</v>
      </c>
      <c r="B11" s="122"/>
    </row>
  </sheetData>
  <pageMargins left="0.7" right="0.7" top="0.75" bottom="0.75" header="0.3" footer="0.3"/>
  <pageSetup scale="90" orientation="landscape" r:id="rId1"/>
  <headerFooter>
    <oddHeader>&amp;C  Figure E.1 Example of Present Worth Analysis Input</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9" sqref="N19"/>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165</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t="str">
        <f>'3Capital Costs'!B6</f>
        <v>Biosolids Dryer</v>
      </c>
      <c r="B4" s="165"/>
      <c r="C4" s="165"/>
      <c r="D4" s="165"/>
      <c r="E4" s="165"/>
      <c r="F4" s="165"/>
      <c r="G4" s="165"/>
      <c r="H4" s="165"/>
      <c r="I4" s="165"/>
      <c r="J4" s="165"/>
      <c r="K4" s="165"/>
      <c r="L4" s="165"/>
      <c r="M4" s="165"/>
      <c r="N4" s="166"/>
    </row>
    <row r="5" spans="1:14" x14ac:dyDescent="0.3">
      <c r="A5" s="74" t="str">
        <f>'3Inter O&amp;M 1-10'!A5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IF('3Inter O&amp;M Entry'!A9&lt;&gt;"", '3Inter O&amp;M Entry'!A9, "")</f>
        <v/>
      </c>
      <c r="B8" s="35" t="str">
        <f>IF('3Inter O&amp;M Entry'!B9&lt;&gt;"", '3Inter O&amp;M Entry'!B9, "")</f>
        <v/>
      </c>
      <c r="C8" s="31" t="str">
        <f>IF('3Inter O&amp;M Entry'!C9&lt;&gt;"", '3Inter O&amp;M Entry'!C9, "")</f>
        <v/>
      </c>
      <c r="D8" s="96" t="str">
        <f>IF('3Inter O&amp;M Entry'!D9&lt;&gt;"", '3Inter O&amp;M Entry'!D9, "")</f>
        <v/>
      </c>
      <c r="E8" s="35" t="str">
        <f>IF(A8&lt;&gt;"", (IF('3Inter O&amp;M Entry'!S9="Y", ((($B8*$D8)*((1+$B$5)^E$7))*(1/((1+$N$5)^E$7))), 0)), "")</f>
        <v/>
      </c>
      <c r="F8" s="35" t="str">
        <f>IF(B8&lt;&gt;"", (IF('3Inter O&amp;M Entry'!T9="Y", ((($B8*$D8)*((1+$B$5)^F$7))*(1/((1+$N$5)^F$7))), 0)), "")</f>
        <v/>
      </c>
      <c r="G8" s="35" t="str">
        <f>IF(C8&lt;&gt;"", (IF('3Inter O&amp;M Entry'!U9="Y", ((($B8*$D8)*((1+$B$5)^G$7))*(1/((1+$N$5)^G$7))), 0)), "")</f>
        <v/>
      </c>
      <c r="H8" s="35" t="str">
        <f>IF(D8&lt;&gt;"", (IF('3Inter O&amp;M Entry'!V9="Y", ((($B8*$D8)*((1+$B$5)^H$7))*(1/((1+$N$5)^H$7))), 0)), "")</f>
        <v/>
      </c>
      <c r="I8" s="35" t="str">
        <f>IF(E8&lt;&gt;"", (IF('3Inter O&amp;M Entry'!W9="Y", ((($B8*$D8)*((1+$B$5)^I$7))*(1/((1+$N$5)^I$7))), 0)), "")</f>
        <v/>
      </c>
      <c r="J8" s="35" t="str">
        <f>IF(F8&lt;&gt;"", (IF('3Inter O&amp;M Entry'!X9="Y", ((($B8*$D8)*((1+$B$5)^J$7))*(1/((1+$N$5)^J$7))), 0)), "")</f>
        <v/>
      </c>
      <c r="K8" s="35" t="str">
        <f>IF(G8&lt;&gt;"", (IF('3Inter O&amp;M Entry'!Y9="Y", ((($B8*$D8)*((1+$B$5)^K$7))*(1/((1+$N$5)^K$7))), 0)), "")</f>
        <v/>
      </c>
      <c r="L8" s="35" t="str">
        <f>IF(H8&lt;&gt;"", (IF('3Inter O&amp;M Entry'!Z9="Y", ((($B8*$D8)*((1+$B$5)^L$7))*(1/((1+$N$5)^L$7))), 0)), "")</f>
        <v/>
      </c>
      <c r="M8" s="35" t="str">
        <f>IF(I8&lt;&gt;"", (IF('3Inter O&amp;M Entry'!AA9="Y", ((($B8*$D8)*((1+$B$5)^M$7))*(1/((1+$N$5)^M$7))), 0)), "")</f>
        <v/>
      </c>
      <c r="N8" s="35" t="str">
        <f>IF(J8&lt;&gt;"", (IF('3Inter O&amp;M Entry'!AB9="Y", ((($B8*$D8)*((1+$B$5)^N$7))*(1/((1+$N$5)^N$7))), 0)), "")</f>
        <v/>
      </c>
    </row>
    <row r="9" spans="1:14" x14ac:dyDescent="0.3">
      <c r="A9" s="31" t="str">
        <f>IF('3Inter O&amp;M Entry'!A10&lt;&gt;"", '3Inter O&amp;M Entry'!A10, "")</f>
        <v/>
      </c>
      <c r="B9" s="35" t="str">
        <f>IF('3Inter O&amp;M Entry'!B10&lt;&gt;"", '3Inter O&amp;M Entry'!B10, "")</f>
        <v/>
      </c>
      <c r="C9" s="31" t="str">
        <f>IF('3Inter O&amp;M Entry'!C10&lt;&gt;"", '3Inter O&amp;M Entry'!C10, "")</f>
        <v/>
      </c>
      <c r="D9" s="96" t="str">
        <f>IF('3Inter O&amp;M Entry'!D10&lt;&gt;"", '3Inter O&amp;M Entry'!D10, "")</f>
        <v/>
      </c>
      <c r="E9" s="35" t="str">
        <f>IF(A9&lt;&gt;"", (IF('3Inter O&amp;M Entry'!S10="Y", ((($B9*$D9)*((1+$B$5)^E$7))*(1/((1+$N$5)^E$7))), 0)), "")</f>
        <v/>
      </c>
      <c r="F9" s="35" t="str">
        <f>IF(B9&lt;&gt;"", (IF('3Inter O&amp;M Entry'!T10="Y", ((($B9*$D9)*((1+$B$5)^F$7))*(1/((1+$N$5)^F$7))), 0)), "")</f>
        <v/>
      </c>
      <c r="G9" s="35" t="str">
        <f>IF(C9&lt;&gt;"", (IF('3Inter O&amp;M Entry'!U10="Y", ((($B9*$D9)*((1+$B$5)^G$7))*(1/((1+$N$5)^G$7))), 0)), "")</f>
        <v/>
      </c>
      <c r="H9" s="35" t="str">
        <f>IF(D9&lt;&gt;"", (IF('3Inter O&amp;M Entry'!V10="Y", ((($B9*$D9)*((1+$B$5)^H$7))*(1/((1+$N$5)^H$7))), 0)), "")</f>
        <v/>
      </c>
      <c r="I9" s="35" t="str">
        <f>IF(E9&lt;&gt;"", (IF('3Inter O&amp;M Entry'!W10="Y", ((($B9*$D9)*((1+$B$5)^I$7))*(1/((1+$N$5)^I$7))), 0)), "")</f>
        <v/>
      </c>
      <c r="J9" s="35" t="str">
        <f>IF(F9&lt;&gt;"", (IF('3Inter O&amp;M Entry'!X10="Y", ((($B9*$D9)*((1+$B$5)^J$7))*(1/((1+$N$5)^J$7))), 0)), "")</f>
        <v/>
      </c>
      <c r="K9" s="35" t="str">
        <f>IF(G9&lt;&gt;"", (IF('3Inter O&amp;M Entry'!Y10="Y", ((($B9*$D9)*((1+$B$5)^K$7))*(1/((1+$N$5)^K$7))), 0)), "")</f>
        <v/>
      </c>
      <c r="L9" s="35" t="str">
        <f>IF(H9&lt;&gt;"", (IF('3Inter O&amp;M Entry'!Z10="Y", ((($B9*$D9)*((1+$B$5)^L$7))*(1/((1+$N$5)^L$7))), 0)), "")</f>
        <v/>
      </c>
      <c r="M9" s="35" t="str">
        <f>IF(I9&lt;&gt;"", (IF('3Inter O&amp;M Entry'!AA10="Y", ((($B9*$D9)*((1+$B$5)^M$7))*(1/((1+$N$5)^M$7))), 0)), "")</f>
        <v/>
      </c>
      <c r="N9" s="35" t="str">
        <f>IF(J9&lt;&gt;"", (IF('3Inter O&amp;M Entry'!AB10="Y", ((($B9*$D9)*((1+$B$5)^N$7))*(1/((1+$N$5)^N$7))), 0)), "")</f>
        <v/>
      </c>
    </row>
    <row r="10" spans="1:14" x14ac:dyDescent="0.3">
      <c r="A10" s="31" t="str">
        <f>IF('3Inter O&amp;M Entry'!A11&lt;&gt;"", '3Inter O&amp;M Entry'!A11, "")</f>
        <v/>
      </c>
      <c r="B10" s="35" t="str">
        <f>IF('3Inter O&amp;M Entry'!B11&lt;&gt;"", '3Inter O&amp;M Entry'!B11, "")</f>
        <v/>
      </c>
      <c r="C10" s="31" t="str">
        <f>IF('3Inter O&amp;M Entry'!C11&lt;&gt;"", '3Inter O&amp;M Entry'!C11, "")</f>
        <v/>
      </c>
      <c r="D10" s="96" t="str">
        <f>IF('3Inter O&amp;M Entry'!D11&lt;&gt;"", '3Inter O&amp;M Entry'!D11, "")</f>
        <v/>
      </c>
      <c r="E10" s="35" t="str">
        <f>IF(A10&lt;&gt;"", (IF('3Inter O&amp;M Entry'!S11="Y", ((($B10*$D10)*((1+$B$5)^E$7))*(1/((1+$N$5)^E$7))), 0)), "")</f>
        <v/>
      </c>
      <c r="F10" s="35" t="str">
        <f>IF(B10&lt;&gt;"", (IF('3Inter O&amp;M Entry'!T11="Y", ((($B10*$D10)*((1+$B$5)^F$7))*(1/((1+$N$5)^F$7))), 0)), "")</f>
        <v/>
      </c>
      <c r="G10" s="35" t="str">
        <f>IF(C10&lt;&gt;"", (IF('3Inter O&amp;M Entry'!U11="Y", ((($B10*$D10)*((1+$B$5)^G$7))*(1/((1+$N$5)^G$7))), 0)), "")</f>
        <v/>
      </c>
      <c r="H10" s="35" t="str">
        <f>IF(D10&lt;&gt;"", (IF('3Inter O&amp;M Entry'!V11="Y", ((($B10*$D10)*((1+$B$5)^H$7))*(1/((1+$N$5)^H$7))), 0)), "")</f>
        <v/>
      </c>
      <c r="I10" s="35" t="str">
        <f>IF(E10&lt;&gt;"", (IF('3Inter O&amp;M Entry'!W11="Y", ((($B10*$D10)*((1+$B$5)^I$7))*(1/((1+$N$5)^I$7))), 0)), "")</f>
        <v/>
      </c>
      <c r="J10" s="35" t="str">
        <f>IF(F10&lt;&gt;"", (IF('3Inter O&amp;M Entry'!X11="Y", ((($B10*$D10)*((1+$B$5)^J$7))*(1/((1+$N$5)^J$7))), 0)), "")</f>
        <v/>
      </c>
      <c r="K10" s="35" t="str">
        <f>IF(G10&lt;&gt;"", (IF('3Inter O&amp;M Entry'!Y11="Y", ((($B10*$D10)*((1+$B$5)^K$7))*(1/((1+$N$5)^K$7))), 0)), "")</f>
        <v/>
      </c>
      <c r="L10" s="35" t="str">
        <f>IF(H10&lt;&gt;"", (IF('3Inter O&amp;M Entry'!Z11="Y", ((($B10*$D10)*((1+$B$5)^L$7))*(1/((1+$N$5)^L$7))), 0)), "")</f>
        <v/>
      </c>
      <c r="M10" s="35" t="str">
        <f>IF(I10&lt;&gt;"", (IF('3Inter O&amp;M Entry'!AA11="Y", ((($B10*$D10)*((1+$B$5)^M$7))*(1/((1+$N$5)^M$7))), 0)), "")</f>
        <v/>
      </c>
      <c r="N10" s="35" t="str">
        <f>IF(J10&lt;&gt;"", (IF('3Inter O&amp;M Entry'!AB11="Y", ((($B10*$D10)*((1+$B$5)^N$7))*(1/((1+$N$5)^N$7))), 0)), "")</f>
        <v/>
      </c>
    </row>
    <row r="11" spans="1:14" x14ac:dyDescent="0.3">
      <c r="A11" s="31" t="str">
        <f>IF('3Inter O&amp;M Entry'!A12&lt;&gt;"", '3Inter O&amp;M Entry'!A12, "")</f>
        <v/>
      </c>
      <c r="B11" s="35" t="str">
        <f>IF('3Inter O&amp;M Entry'!B12&lt;&gt;"", '3Inter O&amp;M Entry'!B12, "")</f>
        <v/>
      </c>
      <c r="C11" s="31" t="str">
        <f>IF('3Inter O&amp;M Entry'!C12&lt;&gt;"", '3Inter O&amp;M Entry'!C12, "")</f>
        <v/>
      </c>
      <c r="D11" s="96" t="str">
        <f>IF('3Inter O&amp;M Entry'!D12&lt;&gt;"", '3Inter O&amp;M Entry'!D12, "")</f>
        <v/>
      </c>
      <c r="E11" s="35" t="str">
        <f>IF(A11&lt;&gt;"", (IF('3Inter O&amp;M Entry'!S12="Y", ((($B11*$D11)*((1+$B$5)^E$7))*(1/((1+$N$5)^E$7))), 0)), "")</f>
        <v/>
      </c>
      <c r="F11" s="35" t="str">
        <f>IF(B11&lt;&gt;"", (IF('3Inter O&amp;M Entry'!T12="Y", ((($B11*$D11)*((1+$B$5)^F$7))*(1/((1+$N$5)^F$7))), 0)), "")</f>
        <v/>
      </c>
      <c r="G11" s="35" t="str">
        <f>IF(C11&lt;&gt;"", (IF('3Inter O&amp;M Entry'!U12="Y", ((($B11*$D11)*((1+$B$5)^G$7))*(1/((1+$N$5)^G$7))), 0)), "")</f>
        <v/>
      </c>
      <c r="H11" s="35" t="str">
        <f>IF(D11&lt;&gt;"", (IF('3Inter O&amp;M Entry'!V12="Y", ((($B11*$D11)*((1+$B$5)^H$7))*(1/((1+$N$5)^H$7))), 0)), "")</f>
        <v/>
      </c>
      <c r="I11" s="35" t="str">
        <f>IF(E11&lt;&gt;"", (IF('3Inter O&amp;M Entry'!W12="Y", ((($B11*$D11)*((1+$B$5)^I$7))*(1/((1+$N$5)^I$7))), 0)), "")</f>
        <v/>
      </c>
      <c r="J11" s="35" t="str">
        <f>IF(F11&lt;&gt;"", (IF('3Inter O&amp;M Entry'!X12="Y", ((($B11*$D11)*((1+$B$5)^J$7))*(1/((1+$N$5)^J$7))), 0)), "")</f>
        <v/>
      </c>
      <c r="K11" s="35" t="str">
        <f>IF(G11&lt;&gt;"", (IF('3Inter O&amp;M Entry'!Y12="Y", ((($B11*$D11)*((1+$B$5)^K$7))*(1/((1+$N$5)^K$7))), 0)), "")</f>
        <v/>
      </c>
      <c r="L11" s="35" t="str">
        <f>IF(H11&lt;&gt;"", (IF('3Inter O&amp;M Entry'!Z12="Y", ((($B11*$D11)*((1+$B$5)^L$7))*(1/((1+$N$5)^L$7))), 0)), "")</f>
        <v/>
      </c>
      <c r="M11" s="35" t="str">
        <f>IF(I11&lt;&gt;"", (IF('3Inter O&amp;M Entry'!AA12="Y", ((($B11*$D11)*((1+$B$5)^M$7))*(1/((1+$N$5)^M$7))), 0)), "")</f>
        <v/>
      </c>
      <c r="N11" s="35" t="str">
        <f>IF(J11&lt;&gt;"", (IF('3Inter O&amp;M Entry'!AB12="Y", ((($B11*$D11)*((1+$B$5)^N$7))*(1/((1+$N$5)^N$7))), 0)), "")</f>
        <v/>
      </c>
    </row>
    <row r="12" spans="1:14" x14ac:dyDescent="0.3">
      <c r="A12" s="31" t="str">
        <f>IF('3Inter O&amp;M Entry'!A13&lt;&gt;"", '3Inter O&amp;M Entry'!A13, "")</f>
        <v/>
      </c>
      <c r="B12" s="35" t="str">
        <f>IF('3Inter O&amp;M Entry'!B13&lt;&gt;"", '3Inter O&amp;M Entry'!B13, "")</f>
        <v/>
      </c>
      <c r="C12" s="31" t="str">
        <f>IF('3Inter O&amp;M Entry'!C13&lt;&gt;"", '3Inter O&amp;M Entry'!C13, "")</f>
        <v/>
      </c>
      <c r="D12" s="96" t="str">
        <f>IF('3Inter O&amp;M Entry'!D13&lt;&gt;"", '3Inter O&amp;M Entry'!D13, "")</f>
        <v/>
      </c>
      <c r="E12" s="35" t="str">
        <f>IF(A12&lt;&gt;"", (IF('3Inter O&amp;M Entry'!S13="Y", ((($B12*$D12)*((1+$B$5)^E$7))*(1/((1+$N$5)^E$7))), 0)), "")</f>
        <v/>
      </c>
      <c r="F12" s="35" t="str">
        <f>IF(B12&lt;&gt;"", (IF('3Inter O&amp;M Entry'!T13="Y", ((($B12*$D12)*((1+$B$5)^F$7))*(1/((1+$N$5)^F$7))), 0)), "")</f>
        <v/>
      </c>
      <c r="G12" s="35" t="str">
        <f>IF(C12&lt;&gt;"", (IF('3Inter O&amp;M Entry'!U13="Y", ((($B12*$D12)*((1+$B$5)^G$7))*(1/((1+$N$5)^G$7))), 0)), "")</f>
        <v/>
      </c>
      <c r="H12" s="35" t="str">
        <f>IF(D12&lt;&gt;"", (IF('3Inter O&amp;M Entry'!V13="Y", ((($B12*$D12)*((1+$B$5)^H$7))*(1/((1+$N$5)^H$7))), 0)), "")</f>
        <v/>
      </c>
      <c r="I12" s="35" t="str">
        <f>IF(E12&lt;&gt;"", (IF('3Inter O&amp;M Entry'!W13="Y", ((($B12*$D12)*((1+$B$5)^I$7))*(1/((1+$N$5)^I$7))), 0)), "")</f>
        <v/>
      </c>
      <c r="J12" s="35" t="str">
        <f>IF(F12&lt;&gt;"", (IF('3Inter O&amp;M Entry'!X13="Y", ((($B12*$D12)*((1+$B$5)^J$7))*(1/((1+$N$5)^J$7))), 0)), "")</f>
        <v/>
      </c>
      <c r="K12" s="35" t="str">
        <f>IF(G12&lt;&gt;"", (IF('3Inter O&amp;M Entry'!Y13="Y", ((($B12*$D12)*((1+$B$5)^K$7))*(1/((1+$N$5)^K$7))), 0)), "")</f>
        <v/>
      </c>
      <c r="L12" s="35" t="str">
        <f>IF(H12&lt;&gt;"", (IF('3Inter O&amp;M Entry'!Z13="Y", ((($B12*$D12)*((1+$B$5)^L$7))*(1/((1+$N$5)^L$7))), 0)), "")</f>
        <v/>
      </c>
      <c r="M12" s="35" t="str">
        <f>IF(I12&lt;&gt;"", (IF('3Inter O&amp;M Entry'!AA13="Y", ((($B12*$D12)*((1+$B$5)^M$7))*(1/((1+$N$5)^M$7))), 0)), "")</f>
        <v/>
      </c>
      <c r="N12" s="35" t="str">
        <f>IF(J12&lt;&gt;"", (IF('3Inter O&amp;M Entry'!AB13="Y", ((($B12*$D12)*((1+$B$5)^N$7))*(1/((1+$N$5)^N$7))), 0)), "")</f>
        <v/>
      </c>
    </row>
    <row r="13" spans="1:14" x14ac:dyDescent="0.3">
      <c r="A13" s="31" t="str">
        <f>IF('3Inter O&amp;M Entry'!A14&lt;&gt;"", '3Inter O&amp;M Entry'!A14, "")</f>
        <v/>
      </c>
      <c r="B13" s="35" t="str">
        <f>IF('3Inter O&amp;M Entry'!B14&lt;&gt;"", '3Inter O&amp;M Entry'!B14, "")</f>
        <v/>
      </c>
      <c r="C13" s="31" t="str">
        <f>IF('3Inter O&amp;M Entry'!C14&lt;&gt;"", '3Inter O&amp;M Entry'!C14, "")</f>
        <v/>
      </c>
      <c r="D13" s="96" t="str">
        <f>IF('3Inter O&amp;M Entry'!D14&lt;&gt;"", '3Inter O&amp;M Entry'!D14, "")</f>
        <v/>
      </c>
      <c r="E13" s="35" t="str">
        <f>IF(A13&lt;&gt;"", (IF('3Inter O&amp;M Entry'!S14="Y", ((($B13*$D13)*((1+$B$5)^E$7))*(1/((1+$N$5)^E$7))), 0)), "")</f>
        <v/>
      </c>
      <c r="F13" s="35" t="str">
        <f>IF(B13&lt;&gt;"", (IF('3Inter O&amp;M Entry'!T14="Y", ((($B13*$D13)*((1+$B$5)^F$7))*(1/((1+$N$5)^F$7))), 0)), "")</f>
        <v/>
      </c>
      <c r="G13" s="35" t="str">
        <f>IF(C13&lt;&gt;"", (IF('3Inter O&amp;M Entry'!U14="Y", ((($B13*$D13)*((1+$B$5)^G$7))*(1/((1+$N$5)^G$7))), 0)), "")</f>
        <v/>
      </c>
      <c r="H13" s="35" t="str">
        <f>IF(D13&lt;&gt;"", (IF('3Inter O&amp;M Entry'!V14="Y", ((($B13*$D13)*((1+$B$5)^H$7))*(1/((1+$N$5)^H$7))), 0)), "")</f>
        <v/>
      </c>
      <c r="I13" s="35" t="str">
        <f>IF(E13&lt;&gt;"", (IF('3Inter O&amp;M Entry'!W14="Y", ((($B13*$D13)*((1+$B$5)^I$7))*(1/((1+$N$5)^I$7))), 0)), "")</f>
        <v/>
      </c>
      <c r="J13" s="35" t="str">
        <f>IF(F13&lt;&gt;"", (IF('3Inter O&amp;M Entry'!X14="Y", ((($B13*$D13)*((1+$B$5)^J$7))*(1/((1+$N$5)^J$7))), 0)), "")</f>
        <v/>
      </c>
      <c r="K13" s="35" t="str">
        <f>IF(G13&lt;&gt;"", (IF('3Inter O&amp;M Entry'!Y14="Y", ((($B13*$D13)*((1+$B$5)^K$7))*(1/((1+$N$5)^K$7))), 0)), "")</f>
        <v/>
      </c>
      <c r="L13" s="35" t="str">
        <f>IF(H13&lt;&gt;"", (IF('3Inter O&amp;M Entry'!Z14="Y", ((($B13*$D13)*((1+$B$5)^L$7))*(1/((1+$N$5)^L$7))), 0)), "")</f>
        <v/>
      </c>
      <c r="M13" s="35" t="str">
        <f>IF(I13&lt;&gt;"", (IF('3Inter O&amp;M Entry'!AA14="Y", ((($B13*$D13)*((1+$B$5)^M$7))*(1/((1+$N$5)^M$7))), 0)), "")</f>
        <v/>
      </c>
      <c r="N13" s="35" t="str">
        <f>IF(J13&lt;&gt;"", (IF('3Inter O&amp;M Entry'!AB14="Y", ((($B13*$D13)*((1+$B$5)^N$7))*(1/((1+$N$5)^N$7))), 0)), "")</f>
        <v/>
      </c>
    </row>
    <row r="14" spans="1:14" x14ac:dyDescent="0.3">
      <c r="A14" s="31" t="str">
        <f>IF('3Inter O&amp;M Entry'!A15&lt;&gt;"", '3Inter O&amp;M Entry'!A15, "")</f>
        <v/>
      </c>
      <c r="B14" s="35" t="str">
        <f>IF('3Inter O&amp;M Entry'!B15&lt;&gt;"", '3Inter O&amp;M Entry'!B15, "")</f>
        <v/>
      </c>
      <c r="C14" s="31" t="str">
        <f>IF('3Inter O&amp;M Entry'!C15&lt;&gt;"", '3Inter O&amp;M Entry'!C15, "")</f>
        <v/>
      </c>
      <c r="D14" s="96" t="str">
        <f>IF('3Inter O&amp;M Entry'!D15&lt;&gt;"", '3Inter O&amp;M Entry'!D15, "")</f>
        <v/>
      </c>
      <c r="E14" s="35" t="str">
        <f>IF(A14&lt;&gt;"", (IF('3Inter O&amp;M Entry'!S15="Y", ((($B14*$D14)*((1+$B$5)^E$7))*(1/((1+$N$5)^E$7))), 0)), "")</f>
        <v/>
      </c>
      <c r="F14" s="35" t="str">
        <f>IF(B14&lt;&gt;"", (IF('3Inter O&amp;M Entry'!T15="Y", ((($B14*$D14)*((1+$B$5)^F$7))*(1/((1+$N$5)^F$7))), 0)), "")</f>
        <v/>
      </c>
      <c r="G14" s="35" t="str">
        <f>IF(C14&lt;&gt;"", (IF('3Inter O&amp;M Entry'!U15="Y", ((($B14*$D14)*((1+$B$5)^G$7))*(1/((1+$N$5)^G$7))), 0)), "")</f>
        <v/>
      </c>
      <c r="H14" s="35" t="str">
        <f>IF(D14&lt;&gt;"", (IF('3Inter O&amp;M Entry'!V15="Y", ((($B14*$D14)*((1+$B$5)^H$7))*(1/((1+$N$5)^H$7))), 0)), "")</f>
        <v/>
      </c>
      <c r="I14" s="35" t="str">
        <f>IF(E14&lt;&gt;"", (IF('3Inter O&amp;M Entry'!W15="Y", ((($B14*$D14)*((1+$B$5)^I$7))*(1/((1+$N$5)^I$7))), 0)), "")</f>
        <v/>
      </c>
      <c r="J14" s="35" t="str">
        <f>IF(F14&lt;&gt;"", (IF('3Inter O&amp;M Entry'!X15="Y", ((($B14*$D14)*((1+$B$5)^J$7))*(1/((1+$N$5)^J$7))), 0)), "")</f>
        <v/>
      </c>
      <c r="K14" s="35" t="str">
        <f>IF(G14&lt;&gt;"", (IF('3Inter O&amp;M Entry'!Y15="Y", ((($B14*$D14)*((1+$B$5)^K$7))*(1/((1+$N$5)^K$7))), 0)), "")</f>
        <v/>
      </c>
      <c r="L14" s="35" t="str">
        <f>IF(H14&lt;&gt;"", (IF('3Inter O&amp;M Entry'!Z15="Y", ((($B14*$D14)*((1+$B$5)^L$7))*(1/((1+$N$5)^L$7))), 0)), "")</f>
        <v/>
      </c>
      <c r="M14" s="35" t="str">
        <f>IF(I14&lt;&gt;"", (IF('3Inter O&amp;M Entry'!AA15="Y", ((($B14*$D14)*((1+$B$5)^M$7))*(1/((1+$N$5)^M$7))), 0)), "")</f>
        <v/>
      </c>
      <c r="N14" s="35" t="str">
        <f>IF(J14&lt;&gt;"", (IF('3Inter O&amp;M Entry'!AB15="Y", ((($B14*$D14)*((1+$B$5)^N$7))*(1/((1+$N$5)^N$7))), 0)), "")</f>
        <v/>
      </c>
    </row>
    <row r="15" spans="1:14" x14ac:dyDescent="0.3">
      <c r="A15" s="31" t="str">
        <f>IF('3Inter O&amp;M Entry'!A16&lt;&gt;"", '3Inter O&amp;M Entry'!A16, "")</f>
        <v/>
      </c>
      <c r="B15" s="35" t="str">
        <f>IF('3Inter O&amp;M Entry'!B16&lt;&gt;"", '3Inter O&amp;M Entry'!B16, "")</f>
        <v/>
      </c>
      <c r="C15" s="31" t="str">
        <f>IF('3Inter O&amp;M Entry'!C16&lt;&gt;"", '3Inter O&amp;M Entry'!C16, "")</f>
        <v/>
      </c>
      <c r="D15" s="96" t="str">
        <f>IF('3Inter O&amp;M Entry'!D16&lt;&gt;"", '3Inter O&amp;M Entry'!D16, "")</f>
        <v/>
      </c>
      <c r="E15" s="35" t="str">
        <f>IF(A15&lt;&gt;"", (IF('3Inter O&amp;M Entry'!S16="Y", ((($B15*$D15)*((1+$B$5)^E$7))*(1/((1+$N$5)^E$7))), 0)), "")</f>
        <v/>
      </c>
      <c r="F15" s="35" t="str">
        <f>IF(B15&lt;&gt;"", (IF('3Inter O&amp;M Entry'!T16="Y", ((($B15*$D15)*((1+$B$5)^F$7))*(1/((1+$N$5)^F$7))), 0)), "")</f>
        <v/>
      </c>
      <c r="G15" s="35" t="str">
        <f>IF(C15&lt;&gt;"", (IF('3Inter O&amp;M Entry'!U16="Y", ((($B15*$D15)*((1+$B$5)^G$7))*(1/((1+$N$5)^G$7))), 0)), "")</f>
        <v/>
      </c>
      <c r="H15" s="35" t="str">
        <f>IF(D15&lt;&gt;"", (IF('3Inter O&amp;M Entry'!V16="Y", ((($B15*$D15)*((1+$B$5)^H$7))*(1/((1+$N$5)^H$7))), 0)), "")</f>
        <v/>
      </c>
      <c r="I15" s="35" t="str">
        <f>IF(E15&lt;&gt;"", (IF('3Inter O&amp;M Entry'!W16="Y", ((($B15*$D15)*((1+$B$5)^I$7))*(1/((1+$N$5)^I$7))), 0)), "")</f>
        <v/>
      </c>
      <c r="J15" s="35" t="str">
        <f>IF(F15&lt;&gt;"", (IF('3Inter O&amp;M Entry'!X16="Y", ((($B15*$D15)*((1+$B$5)^J$7))*(1/((1+$N$5)^J$7))), 0)), "")</f>
        <v/>
      </c>
      <c r="K15" s="35" t="str">
        <f>IF(G15&lt;&gt;"", (IF('3Inter O&amp;M Entry'!Y16="Y", ((($B15*$D15)*((1+$B$5)^K$7))*(1/((1+$N$5)^K$7))), 0)), "")</f>
        <v/>
      </c>
      <c r="L15" s="35" t="str">
        <f>IF(H15&lt;&gt;"", (IF('3Inter O&amp;M Entry'!Z16="Y", ((($B15*$D15)*((1+$B$5)^L$7))*(1/((1+$N$5)^L$7))), 0)), "")</f>
        <v/>
      </c>
      <c r="M15" s="35" t="str">
        <f>IF(I15&lt;&gt;"", (IF('3Inter O&amp;M Entry'!AA16="Y", ((($B15*$D15)*((1+$B$5)^M$7))*(1/((1+$N$5)^M$7))), 0)), "")</f>
        <v/>
      </c>
      <c r="N15" s="35" t="str">
        <f>IF(J15&lt;&gt;"", (IF('3Inter O&amp;M Entry'!AB16="Y", ((($B15*$D15)*((1+$B$5)^N$7))*(1/((1+$N$5)^N$7))), 0)), "")</f>
        <v/>
      </c>
    </row>
    <row r="16" spans="1:14" x14ac:dyDescent="0.3">
      <c r="A16" s="31" t="str">
        <f>IF('3Inter O&amp;M Entry'!A17&lt;&gt;"", '3Inter O&amp;M Entry'!A17, "")</f>
        <v/>
      </c>
      <c r="B16" s="35" t="str">
        <f>IF('3Inter O&amp;M Entry'!B17&lt;&gt;"", '3Inter O&amp;M Entry'!B17, "")</f>
        <v/>
      </c>
      <c r="C16" s="31" t="str">
        <f>IF('3Inter O&amp;M Entry'!C17&lt;&gt;"", '3Inter O&amp;M Entry'!C17, "")</f>
        <v/>
      </c>
      <c r="D16" s="96" t="str">
        <f>IF('3Inter O&amp;M Entry'!D17&lt;&gt;"", '3Inter O&amp;M Entry'!D17, "")</f>
        <v/>
      </c>
      <c r="E16" s="35" t="str">
        <f>IF(A16&lt;&gt;"", (IF('3Inter O&amp;M Entry'!S17="Y", ((($B16*$D16)*((1+$B$5)^E$7))*(1/((1+$N$5)^E$7))), 0)), "")</f>
        <v/>
      </c>
      <c r="F16" s="35" t="str">
        <f>IF(B16&lt;&gt;"", (IF('3Inter O&amp;M Entry'!T17="Y", ((($B16*$D16)*((1+$B$5)^F$7))*(1/((1+$N$5)^F$7))), 0)), "")</f>
        <v/>
      </c>
      <c r="G16" s="35" t="str">
        <f>IF(C16&lt;&gt;"", (IF('3Inter O&amp;M Entry'!U17="Y", ((($B16*$D16)*((1+$B$5)^G$7))*(1/((1+$N$5)^G$7))), 0)), "")</f>
        <v/>
      </c>
      <c r="H16" s="35" t="str">
        <f>IF(D16&lt;&gt;"", (IF('3Inter O&amp;M Entry'!V17="Y", ((($B16*$D16)*((1+$B$5)^H$7))*(1/((1+$N$5)^H$7))), 0)), "")</f>
        <v/>
      </c>
      <c r="I16" s="35" t="str">
        <f>IF(E16&lt;&gt;"", (IF('3Inter O&amp;M Entry'!W17="Y", ((($B16*$D16)*((1+$B$5)^I$7))*(1/((1+$N$5)^I$7))), 0)), "")</f>
        <v/>
      </c>
      <c r="J16" s="35" t="str">
        <f>IF(F16&lt;&gt;"", (IF('3Inter O&amp;M Entry'!X17="Y", ((($B16*$D16)*((1+$B$5)^J$7))*(1/((1+$N$5)^J$7))), 0)), "")</f>
        <v/>
      </c>
      <c r="K16" s="35" t="str">
        <f>IF(G16&lt;&gt;"", (IF('3Inter O&amp;M Entry'!Y17="Y", ((($B16*$D16)*((1+$B$5)^K$7))*(1/((1+$N$5)^K$7))), 0)), "")</f>
        <v/>
      </c>
      <c r="L16" s="35" t="str">
        <f>IF(H16&lt;&gt;"", (IF('3Inter O&amp;M Entry'!Z17="Y", ((($B16*$D16)*((1+$B$5)^L$7))*(1/((1+$N$5)^L$7))), 0)), "")</f>
        <v/>
      </c>
      <c r="M16" s="35" t="str">
        <f>IF(I16&lt;&gt;"", (IF('3Inter O&amp;M Entry'!AA17="Y", ((($B16*$D16)*((1+$B$5)^M$7))*(1/((1+$N$5)^M$7))), 0)), "")</f>
        <v/>
      </c>
      <c r="N16" s="35" t="str">
        <f>IF(J16&lt;&gt;"", (IF('3Inter O&amp;M Entry'!AB17="Y", ((($B16*$D16)*((1+$B$5)^N$7))*(1/((1+$N$5)^N$7))), 0)), "")</f>
        <v/>
      </c>
    </row>
    <row r="17" spans="1:14" x14ac:dyDescent="0.3">
      <c r="A17" s="31" t="str">
        <f>IF('3Inter O&amp;M Entry'!A18&lt;&gt;"", '3Inter O&amp;M Entry'!A18, "")</f>
        <v/>
      </c>
      <c r="B17" s="35" t="str">
        <f>IF('3Inter O&amp;M Entry'!B18&lt;&gt;"", '3Inter O&amp;M Entry'!B18, "")</f>
        <v/>
      </c>
      <c r="C17" s="31" t="str">
        <f>IF('3Inter O&amp;M Entry'!C18&lt;&gt;"", '3Inter O&amp;M Entry'!C18, "")</f>
        <v/>
      </c>
      <c r="D17" s="96" t="str">
        <f>IF('3Inter O&amp;M Entry'!D18&lt;&gt;"", '3Inter O&amp;M Entry'!D18, "")</f>
        <v/>
      </c>
      <c r="E17" s="35" t="str">
        <f>IF(A17&lt;&gt;"", (IF('3Inter O&amp;M Entry'!S18="Y", ((($B17*$D17)*((1+$B$5)^E$7))*(1/((1+$N$5)^E$7))), 0)), "")</f>
        <v/>
      </c>
      <c r="F17" s="35" t="str">
        <f>IF(B17&lt;&gt;"", (IF('3Inter O&amp;M Entry'!T18="Y", ((($B17*$D17)*((1+$B$5)^F$7))*(1/((1+$N$5)^F$7))), 0)), "")</f>
        <v/>
      </c>
      <c r="G17" s="35" t="str">
        <f>IF(C17&lt;&gt;"", (IF('3Inter O&amp;M Entry'!U18="Y", ((($B17*$D17)*((1+$B$5)^G$7))*(1/((1+$N$5)^G$7))), 0)), "")</f>
        <v/>
      </c>
      <c r="H17" s="35" t="str">
        <f>IF(D17&lt;&gt;"", (IF('3Inter O&amp;M Entry'!V18="Y", ((($B17*$D17)*((1+$B$5)^H$7))*(1/((1+$N$5)^H$7))), 0)), "")</f>
        <v/>
      </c>
      <c r="I17" s="35" t="str">
        <f>IF(E17&lt;&gt;"", (IF('3Inter O&amp;M Entry'!W18="Y", ((($B17*$D17)*((1+$B$5)^I$7))*(1/((1+$N$5)^I$7))), 0)), "")</f>
        <v/>
      </c>
      <c r="J17" s="35" t="str">
        <f>IF(F17&lt;&gt;"", (IF('3Inter O&amp;M Entry'!X18="Y", ((($B17*$D17)*((1+$B$5)^J$7))*(1/((1+$N$5)^J$7))), 0)), "")</f>
        <v/>
      </c>
      <c r="K17" s="35" t="str">
        <f>IF(G17&lt;&gt;"", (IF('3Inter O&amp;M Entry'!Y18="Y", ((($B17*$D17)*((1+$B$5)^K$7))*(1/((1+$N$5)^K$7))), 0)), "")</f>
        <v/>
      </c>
      <c r="L17" s="35" t="str">
        <f>IF(H17&lt;&gt;"", (IF('3Inter O&amp;M Entry'!Z18="Y", ((($B17*$D17)*((1+$B$5)^L$7))*(1/((1+$N$5)^L$7))), 0)), "")</f>
        <v/>
      </c>
      <c r="M17" s="35" t="str">
        <f>IF(I17&lt;&gt;"", (IF('3Inter O&amp;M Entry'!AA18="Y", ((($B17*$D17)*((1+$B$5)^M$7))*(1/((1+$N$5)^M$7))), 0)), "")</f>
        <v/>
      </c>
      <c r="N17" s="35" t="str">
        <f>IF(J17&lt;&gt;"", (IF('3Inter O&amp;M Entry'!AB18="Y", ((($B17*$D17)*((1+$B$5)^N$7))*(1/((1+$N$5)^N$7))), 0)), "")</f>
        <v/>
      </c>
    </row>
    <row r="18" spans="1:14" x14ac:dyDescent="0.3">
      <c r="A18" s="31" t="str">
        <f>IF('3Inter O&amp;M Entry'!A19&lt;&gt;"", '3Inter O&amp;M Entry'!A19, "")</f>
        <v/>
      </c>
      <c r="B18" s="35" t="str">
        <f>IF('3Inter O&amp;M Entry'!B19&lt;&gt;"", '3Inter O&amp;M Entry'!B19, "")</f>
        <v/>
      </c>
      <c r="C18" s="31" t="str">
        <f>IF('3Inter O&amp;M Entry'!C19&lt;&gt;"", '3Inter O&amp;M Entry'!C19, "")</f>
        <v/>
      </c>
      <c r="D18" s="96" t="str">
        <f>IF('3Inter O&amp;M Entry'!D19&lt;&gt;"", '3Inter O&amp;M Entry'!D19, "")</f>
        <v/>
      </c>
      <c r="E18" s="35" t="str">
        <f>IF(A18&lt;&gt;"", (IF('3Inter O&amp;M Entry'!S19="Y", ((($B18*$D18)*((1+$B$5)^E$7))*(1/((1+$N$5)^E$7))), 0)), "")</f>
        <v/>
      </c>
      <c r="F18" s="35" t="str">
        <f>IF(B18&lt;&gt;"", (IF('3Inter O&amp;M Entry'!T19="Y", ((($B18*$D18)*((1+$B$5)^F$7))*(1/((1+$N$5)^F$7))), 0)), "")</f>
        <v/>
      </c>
      <c r="G18" s="35" t="str">
        <f>IF(C18&lt;&gt;"", (IF('3Inter O&amp;M Entry'!U19="Y", ((($B18*$D18)*((1+$B$5)^G$7))*(1/((1+$N$5)^G$7))), 0)), "")</f>
        <v/>
      </c>
      <c r="H18" s="35" t="str">
        <f>IF(D18&lt;&gt;"", (IF('3Inter O&amp;M Entry'!V19="Y", ((($B18*$D18)*((1+$B$5)^H$7))*(1/((1+$N$5)^H$7))), 0)), "")</f>
        <v/>
      </c>
      <c r="I18" s="35" t="str">
        <f>IF(E18&lt;&gt;"", (IF('3Inter O&amp;M Entry'!W19="Y", ((($B18*$D18)*((1+$B$5)^I$7))*(1/((1+$N$5)^I$7))), 0)), "")</f>
        <v/>
      </c>
      <c r="J18" s="35" t="str">
        <f>IF(F18&lt;&gt;"", (IF('3Inter O&amp;M Entry'!X19="Y", ((($B18*$D18)*((1+$B$5)^J$7))*(1/((1+$N$5)^J$7))), 0)), "")</f>
        <v/>
      </c>
      <c r="K18" s="35" t="str">
        <f>IF(G18&lt;&gt;"", (IF('3Inter O&amp;M Entry'!Y19="Y", ((($B18*$D18)*((1+$B$5)^K$7))*(1/((1+$N$5)^K$7))), 0)), "")</f>
        <v/>
      </c>
      <c r="L18" s="35" t="str">
        <f>IF(H18&lt;&gt;"", (IF('3Inter O&amp;M Entry'!Z19="Y", ((($B18*$D18)*((1+$B$5)^L$7))*(1/((1+$N$5)^L$7))), 0)), "")</f>
        <v/>
      </c>
      <c r="M18" s="35" t="str">
        <f>IF(I18&lt;&gt;"", (IF('3Inter O&amp;M Entry'!AA19="Y", ((($B18*$D18)*((1+$B$5)^M$7))*(1/((1+$N$5)^M$7))), 0)), "")</f>
        <v/>
      </c>
      <c r="N18" s="35" t="str">
        <f>IF(J18&lt;&gt;"", (IF('3Inter O&amp;M Entry'!AB19="Y", ((($B18*$D18)*((1+$B$5)^N$7))*(1/((1+$N$5)^N$7))), 0)), "")</f>
        <v/>
      </c>
    </row>
    <row r="19" spans="1:14" x14ac:dyDescent="0.3">
      <c r="A19" s="31" t="str">
        <f>IF('3Inter O&amp;M Entry'!A20&lt;&gt;"", '3Inter O&amp;M Entry'!A20, "")</f>
        <v/>
      </c>
      <c r="B19" s="35" t="str">
        <f>IF('3Inter O&amp;M Entry'!B20&lt;&gt;"", '3Inter O&amp;M Entry'!B20, "")</f>
        <v/>
      </c>
      <c r="C19" s="31" t="str">
        <f>IF('3Inter O&amp;M Entry'!C20&lt;&gt;"", '3Inter O&amp;M Entry'!C20, "")</f>
        <v/>
      </c>
      <c r="D19" s="96" t="str">
        <f>IF('3Inter O&amp;M Entry'!D20&lt;&gt;"", '3Inter O&amp;M Entry'!D20, "")</f>
        <v/>
      </c>
      <c r="E19" s="35" t="str">
        <f>IF(A19&lt;&gt;"", (IF('3Inter O&amp;M Entry'!S20="Y", ((($B19*$D19)*((1+$B$5)^E$7))*(1/((1+$N$5)^E$7))), 0)), "")</f>
        <v/>
      </c>
      <c r="F19" s="35" t="str">
        <f>IF(B19&lt;&gt;"", (IF('3Inter O&amp;M Entry'!T20="Y", ((($B19*$D19)*((1+$B$5)^F$7))*(1/((1+$N$5)^F$7))), 0)), "")</f>
        <v/>
      </c>
      <c r="G19" s="35" t="str">
        <f>IF(C19&lt;&gt;"", (IF('3Inter O&amp;M Entry'!U20="Y", ((($B19*$D19)*((1+$B$5)^G$7))*(1/((1+$N$5)^G$7))), 0)), "")</f>
        <v/>
      </c>
      <c r="H19" s="35" t="str">
        <f>IF(D19&lt;&gt;"", (IF('3Inter O&amp;M Entry'!V20="Y", ((($B19*$D19)*((1+$B$5)^H$7))*(1/((1+$N$5)^H$7))), 0)), "")</f>
        <v/>
      </c>
      <c r="I19" s="35" t="str">
        <f>IF(E19&lt;&gt;"", (IF('3Inter O&amp;M Entry'!W20="Y", ((($B19*$D19)*((1+$B$5)^I$7))*(1/((1+$N$5)^I$7))), 0)), "")</f>
        <v/>
      </c>
      <c r="J19" s="35" t="str">
        <f>IF(F19&lt;&gt;"", (IF('3Inter O&amp;M Entry'!X20="Y", ((($B19*$D19)*((1+$B$5)^J$7))*(1/((1+$N$5)^J$7))), 0)), "")</f>
        <v/>
      </c>
      <c r="K19" s="35" t="str">
        <f>IF(G19&lt;&gt;"", (IF('3Inter O&amp;M Entry'!Y20="Y", ((($B19*$D19)*((1+$B$5)^K$7))*(1/((1+$N$5)^K$7))), 0)), "")</f>
        <v/>
      </c>
      <c r="L19" s="35" t="str">
        <f>IF(H19&lt;&gt;"", (IF('3Inter O&amp;M Entry'!Z20="Y", ((($B19*$D19)*((1+$B$5)^L$7))*(1/((1+$N$5)^L$7))), 0)), "")</f>
        <v/>
      </c>
      <c r="M19" s="35" t="str">
        <f>IF(I19&lt;&gt;"", (IF('3Inter O&amp;M Entry'!AA20="Y", ((($B19*$D19)*((1+$B$5)^M$7))*(1/((1+$N$5)^M$7))), 0)), "")</f>
        <v/>
      </c>
      <c r="N19" s="35" t="str">
        <f>IF(J19&lt;&gt;"", (IF('3Inter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'3Inter O&amp;M 1-10'!E20+'3Inter O&amp;M 1-10'!F20+'3Inter O&amp;M 1-10'!G20+'3Inter O&amp;M 1-10'!H20+'Inter O&amp;M 1-10'!I20+'3Inter O&amp;M 1-10'!J20+'Inter O&amp;M 1-10'!K20+'3Inter O&amp;M 1-10'!L20+'3Inter O&amp;M 1-10'!M20+'3Inter O&amp;M 1-10'!N20+'3Inter O&amp;M 11-20'!E20+'3Inter O&amp;M 11-20'!F20+'3Inter O&amp;M 11-20'!G20+'3Inter O&amp;M 11-20'!H20+'3Inter O&amp;M 11-20'!I20+'3Inter O&amp;M 11-20'!J20+'3Inter O&amp;M 11-20'!K20+'3Inter O&amp;M 11-20'!L20+'3Inter O&amp;M 11-20'!M20+'3Inter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B15" sqref="B15"/>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166</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36</v>
      </c>
      <c r="B5" s="162"/>
      <c r="C5" s="162"/>
      <c r="D5" s="162"/>
      <c r="E5" s="163"/>
    </row>
    <row r="6" spans="1:5" x14ac:dyDescent="0.3">
      <c r="A6" s="13" t="s">
        <v>3</v>
      </c>
      <c r="B6" s="160"/>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29</v>
      </c>
      <c r="E39" s="5">
        <f>E38*$B$42</f>
        <v>0</v>
      </c>
    </row>
    <row r="40" spans="1:5" ht="16.2" thickBot="1" x14ac:dyDescent="0.35">
      <c r="D40" s="2" t="s">
        <v>30</v>
      </c>
      <c r="E40" s="5">
        <f>B7</f>
        <v>0</v>
      </c>
    </row>
    <row r="41" spans="1:5" ht="16.2" thickBot="1" x14ac:dyDescent="0.35">
      <c r="D41" s="2" t="s">
        <v>31</v>
      </c>
      <c r="E41" s="5">
        <f>SUM(E38:E40)</f>
        <v>0</v>
      </c>
    </row>
    <row r="42" spans="1:5" hidden="1" x14ac:dyDescent="0.3">
      <c r="A42" s="1" t="s">
        <v>28</v>
      </c>
      <c r="B42" s="42">
        <v>0.1</v>
      </c>
    </row>
  </sheetData>
  <mergeCells count="5">
    <mergeCell ref="A2:E2"/>
    <mergeCell ref="A3:E3"/>
    <mergeCell ref="A4:E4"/>
    <mergeCell ref="A5:E5"/>
    <mergeCell ref="B6:E6"/>
  </mergeCells>
  <printOptions horizontalCentered="1"/>
  <pageMargins left="0.5" right="0.5" top="0.5" bottom="0.5" header="0.3" footer="0.3"/>
  <pageSetup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9" workbookViewId="0">
      <selection activeCell="D36" sqref="D36"/>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Input!B9</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'4Capital Costs'!A9</f>
        <v>0</v>
      </c>
      <c r="B7" s="128"/>
      <c r="C7" s="128"/>
      <c r="D7" s="128"/>
    </row>
    <row r="8" spans="1:4" x14ac:dyDescent="0.3">
      <c r="A8" s="31">
        <f>'4Capital Costs'!A10</f>
        <v>0</v>
      </c>
      <c r="B8" s="128"/>
      <c r="C8" s="128"/>
      <c r="D8" s="128"/>
    </row>
    <row r="9" spans="1:4" x14ac:dyDescent="0.3">
      <c r="A9" s="31">
        <f>'4Capital Costs'!A11</f>
        <v>0</v>
      </c>
      <c r="B9" s="128"/>
      <c r="C9" s="128"/>
      <c r="D9" s="128"/>
    </row>
    <row r="10" spans="1:4" x14ac:dyDescent="0.3">
      <c r="A10" s="31">
        <f>'4Capital Costs'!A12</f>
        <v>0</v>
      </c>
      <c r="B10" s="128"/>
      <c r="C10" s="128"/>
      <c r="D10" s="128"/>
    </row>
    <row r="11" spans="1:4" x14ac:dyDescent="0.3">
      <c r="A11" s="31">
        <f>'4Capital Costs'!A13</f>
        <v>0</v>
      </c>
      <c r="B11" s="128"/>
      <c r="C11" s="128"/>
      <c r="D11" s="128"/>
    </row>
    <row r="12" spans="1:4" x14ac:dyDescent="0.3">
      <c r="A12" s="31">
        <f>'4Capital Costs'!A14</f>
        <v>0</v>
      </c>
      <c r="B12" s="128"/>
      <c r="C12" s="128"/>
      <c r="D12" s="128"/>
    </row>
    <row r="13" spans="1:4" x14ac:dyDescent="0.3">
      <c r="A13" s="31">
        <f>'4Capital Costs'!A15</f>
        <v>0</v>
      </c>
      <c r="B13" s="128"/>
      <c r="C13" s="128"/>
      <c r="D13" s="128"/>
    </row>
    <row r="14" spans="1:4" x14ac:dyDescent="0.3">
      <c r="A14" s="31">
        <f>'4Capital Costs'!A16</f>
        <v>0</v>
      </c>
      <c r="B14" s="128"/>
      <c r="C14" s="128"/>
      <c r="D14" s="128"/>
    </row>
    <row r="15" spans="1:4" x14ac:dyDescent="0.3">
      <c r="A15" s="31">
        <f>'4Capital Costs'!A17</f>
        <v>0</v>
      </c>
      <c r="B15" s="128"/>
      <c r="C15" s="128"/>
      <c r="D15" s="128"/>
    </row>
    <row r="16" spans="1:4" x14ac:dyDescent="0.3">
      <c r="A16" s="31">
        <f>'4Capital Costs'!A18</f>
        <v>0</v>
      </c>
      <c r="B16" s="128"/>
      <c r="C16" s="128"/>
      <c r="D16" s="128"/>
    </row>
    <row r="17" spans="1:4" x14ac:dyDescent="0.3">
      <c r="A17" s="31">
        <f>'4Capital Costs'!A19</f>
        <v>0</v>
      </c>
      <c r="B17" s="128"/>
      <c r="C17" s="128"/>
      <c r="D17" s="128"/>
    </row>
    <row r="18" spans="1:4" x14ac:dyDescent="0.3">
      <c r="A18" s="31">
        <f>'4Capital Costs'!A20</f>
        <v>0</v>
      </c>
      <c r="B18" s="128"/>
      <c r="C18" s="128"/>
      <c r="D18" s="128"/>
    </row>
    <row r="19" spans="1:4" x14ac:dyDescent="0.3">
      <c r="A19" s="31">
        <f>'4Capital Costs'!A21</f>
        <v>0</v>
      </c>
      <c r="B19" s="128"/>
      <c r="C19" s="128"/>
      <c r="D19" s="128"/>
    </row>
    <row r="20" spans="1:4" x14ac:dyDescent="0.3">
      <c r="A20" s="31">
        <f>'4Capital Costs'!A22</f>
        <v>0</v>
      </c>
      <c r="B20" s="128"/>
      <c r="C20" s="128"/>
      <c r="D20" s="128"/>
    </row>
    <row r="21" spans="1:4" x14ac:dyDescent="0.3">
      <c r="A21" s="31">
        <f>'4Capital Costs'!A23</f>
        <v>0</v>
      </c>
      <c r="B21" s="128"/>
      <c r="C21" s="128"/>
      <c r="D21" s="128"/>
    </row>
    <row r="22" spans="1:4" x14ac:dyDescent="0.3">
      <c r="A22" s="31">
        <f>'4Capital Costs'!A24</f>
        <v>0</v>
      </c>
      <c r="B22" s="128"/>
      <c r="C22" s="128"/>
      <c r="D22" s="128"/>
    </row>
    <row r="23" spans="1:4" x14ac:dyDescent="0.3">
      <c r="A23" s="31">
        <f>'4Capital Costs'!A25</f>
        <v>0</v>
      </c>
      <c r="B23" s="128"/>
      <c r="C23" s="128"/>
      <c r="D23" s="128"/>
    </row>
    <row r="24" spans="1:4" x14ac:dyDescent="0.3">
      <c r="A24" s="31">
        <f>'4Capital Costs'!A26</f>
        <v>0</v>
      </c>
      <c r="B24" s="128"/>
      <c r="C24" s="128"/>
      <c r="D24" s="128"/>
    </row>
    <row r="25" spans="1:4" x14ac:dyDescent="0.3">
      <c r="A25" s="31">
        <f>'4Capital Costs'!A27</f>
        <v>0</v>
      </c>
      <c r="B25" s="128"/>
      <c r="C25" s="128"/>
      <c r="D25" s="128"/>
    </row>
    <row r="26" spans="1:4" x14ac:dyDescent="0.3">
      <c r="A26" s="31">
        <f>'4Capital Costs'!A28</f>
        <v>0</v>
      </c>
      <c r="B26" s="128"/>
      <c r="C26" s="128"/>
      <c r="D26" s="128"/>
    </row>
    <row r="27" spans="1:4" x14ac:dyDescent="0.3">
      <c r="A27" s="31">
        <f>'4Capital Costs'!A29</f>
        <v>0</v>
      </c>
      <c r="B27" s="128"/>
      <c r="C27" s="128"/>
      <c r="D27" s="128"/>
    </row>
    <row r="28" spans="1:4" x14ac:dyDescent="0.3">
      <c r="A28" s="31">
        <f>'4Capital Costs'!A30</f>
        <v>0</v>
      </c>
      <c r="B28" s="128"/>
      <c r="C28" s="128"/>
      <c r="D28" s="128"/>
    </row>
    <row r="29" spans="1:4" x14ac:dyDescent="0.3">
      <c r="A29" s="31">
        <f>'4Capital Costs'!A31</f>
        <v>0</v>
      </c>
      <c r="B29" s="128"/>
      <c r="C29" s="128"/>
      <c r="D29" s="128"/>
    </row>
    <row r="30" spans="1:4" x14ac:dyDescent="0.3">
      <c r="A30" s="31">
        <f>'4Capital Costs'!A32</f>
        <v>0</v>
      </c>
      <c r="B30" s="128"/>
      <c r="C30" s="128"/>
      <c r="D30" s="128"/>
    </row>
    <row r="31" spans="1:4" x14ac:dyDescent="0.3">
      <c r="A31" s="31">
        <f>'4Capital Costs'!A33</f>
        <v>0</v>
      </c>
      <c r="B31" s="128"/>
      <c r="C31" s="128"/>
      <c r="D31" s="128"/>
    </row>
    <row r="32" spans="1:4" x14ac:dyDescent="0.3">
      <c r="A32" s="31">
        <f>'4Capital Costs'!A34</f>
        <v>0</v>
      </c>
      <c r="B32" s="128"/>
      <c r="C32" s="128"/>
      <c r="D32" s="128"/>
    </row>
    <row r="33" spans="1:4" x14ac:dyDescent="0.3">
      <c r="A33" s="31">
        <f>'4Capital Costs'!A35</f>
        <v>0</v>
      </c>
      <c r="B33" s="128"/>
      <c r="C33" s="128"/>
      <c r="D33" s="128"/>
    </row>
    <row r="34" spans="1:4" x14ac:dyDescent="0.3">
      <c r="A34" s="31">
        <f>'4Capital Costs'!A36</f>
        <v>0</v>
      </c>
      <c r="B34" s="128"/>
      <c r="C34" s="128"/>
      <c r="D34" s="128"/>
    </row>
    <row r="35" spans="1:4" x14ac:dyDescent="0.3">
      <c r="A35" s="31">
        <f>'4Capital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zoomScale="75" zoomScaleNormal="75" workbookViewId="0">
      <pane xSplit="4" ySplit="8" topLeftCell="I20" activePane="bottomRight" state="frozen"/>
      <selection pane="topRight" activeCell="E1" sqref="E1"/>
      <selection pane="bottomLeft" activeCell="A8" sqref="A8"/>
      <selection pane="bottomRight" activeCell="J20" sqref="J20:AC37"/>
    </sheetView>
  </sheetViews>
  <sheetFormatPr defaultColWidth="9.109375" defaultRowHeight="15.6" x14ac:dyDescent="0.3"/>
  <cols>
    <col min="1" max="1" width="38.44140625" style="1" customWidth="1"/>
    <col min="2" max="4" width="12.6640625" style="1" customWidth="1"/>
    <col min="5" max="8" width="14.6640625" style="1" hidden="1" customWidth="1"/>
    <col min="9" max="9" width="14.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f>'4Capital Costs'!B6</f>
        <v>0</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32"/>
      <c r="F7" s="32"/>
      <c r="G7" s="32"/>
      <c r="H7" s="32"/>
      <c r="I7" s="32"/>
      <c r="J7" s="167" t="s">
        <v>6</v>
      </c>
      <c r="K7" s="167"/>
      <c r="L7" s="167"/>
      <c r="M7" s="167"/>
      <c r="N7" s="167"/>
      <c r="O7" s="167"/>
      <c r="P7" s="167"/>
      <c r="Q7" s="167"/>
      <c r="R7" s="167"/>
      <c r="S7" s="167"/>
      <c r="T7" s="167"/>
      <c r="U7" s="167"/>
      <c r="V7" s="167"/>
      <c r="W7" s="167"/>
      <c r="X7" s="167"/>
      <c r="Y7" s="167"/>
      <c r="Z7" s="167"/>
      <c r="AA7" s="167"/>
      <c r="AB7" s="167"/>
      <c r="AC7" s="168"/>
    </row>
    <row r="8" spans="1:29" ht="46.8" x14ac:dyDescent="0.3">
      <c r="A8" s="24" t="s">
        <v>4</v>
      </c>
      <c r="B8" s="17" t="s">
        <v>0</v>
      </c>
      <c r="C8" s="17" t="s">
        <v>5</v>
      </c>
      <c r="D8" s="17" t="s">
        <v>1</v>
      </c>
      <c r="E8" s="54" t="s">
        <v>38</v>
      </c>
      <c r="F8" s="54" t="s">
        <v>39</v>
      </c>
      <c r="G8" s="54" t="s">
        <v>40</v>
      </c>
      <c r="H8" s="54" t="s">
        <v>41</v>
      </c>
      <c r="I8" s="54"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f>'4Capital Costs'!A9</f>
        <v>0</v>
      </c>
      <c r="B9" s="44">
        <f>'4Capital Costs'!B9</f>
        <v>0</v>
      </c>
      <c r="C9" s="43">
        <f>'4Capital Costs'!C9</f>
        <v>0</v>
      </c>
      <c r="D9" s="45">
        <f>'4Capital Costs'!D9</f>
        <v>0</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80"/>
      <c r="K9" s="80"/>
      <c r="L9" s="80"/>
      <c r="M9" s="80"/>
      <c r="N9" s="80"/>
      <c r="O9" s="80"/>
      <c r="P9" s="80"/>
      <c r="Q9" s="80"/>
      <c r="R9" s="80"/>
      <c r="S9" s="80"/>
      <c r="T9" s="80"/>
      <c r="U9" s="80"/>
      <c r="V9" s="80"/>
      <c r="W9" s="80"/>
      <c r="X9" s="80"/>
      <c r="Y9" s="80"/>
      <c r="Z9" s="80"/>
      <c r="AA9" s="80"/>
      <c r="AB9" s="80"/>
      <c r="AC9" s="81"/>
    </row>
    <row r="10" spans="1:29" x14ac:dyDescent="0.3">
      <c r="A10" s="29">
        <f>'4Capital Costs'!A10</f>
        <v>0</v>
      </c>
      <c r="B10" s="44">
        <f>'4Capital Costs'!B10</f>
        <v>0</v>
      </c>
      <c r="C10" s="43">
        <f>'4Capital Costs'!C10</f>
        <v>0</v>
      </c>
      <c r="D10" s="45">
        <f>'4Capital Costs'!D10</f>
        <v>0</v>
      </c>
      <c r="E10" s="53" t="str">
        <f t="shared" ref="E10:E37" si="0">IF(N10="Y", "Y", (IF(M10="Y", "Y", (IF(L10="Y", "Y", (IF(K10="Y", "Y", (IF(J10="Y", "Y", " ")))))))))</f>
        <v xml:space="preserve"> </v>
      </c>
      <c r="F10" s="53" t="str">
        <f t="shared" ref="F10:F37" si="1">IF(S10="Y", "Y", (IF(R10="Y", "Y", (IF(Q10="Y", "Y", (IF(P10="Y", "Y", (IF(O10="Y", "Y", " ")))))))))</f>
        <v xml:space="preserve"> </v>
      </c>
      <c r="G10" s="53" t="str">
        <f t="shared" ref="G10:G37" si="2">IF(X10="Y", "Y", (IF(W10="Y", "Y", (IF(V10="Y", "Y", (IF(U10="Y", "Y", (IF(T10="Y", "Y", " ")))))))))</f>
        <v xml:space="preserve"> </v>
      </c>
      <c r="H10" s="53" t="str">
        <f t="shared" ref="H10:H37" si="3">IF(AC10="Y", "Y", (IF(AB10="Y", "Y", (IF(AA10="Y", "Y", (IF(Z10="Y", "Y", (IF(Y10="Y", "Y", " ")))))))))</f>
        <v xml:space="preserve"> </v>
      </c>
      <c r="I10" s="53" t="str">
        <f t="shared" ref="I10:I37" si="4">IF(H10="Y", "Y", (IF(G10="Y", "Y", (IF(F10="Y", "Y", (IF(E10="Y", "Y", " ")))))))</f>
        <v xml:space="preserve"> </v>
      </c>
      <c r="J10" s="80"/>
      <c r="K10" s="80"/>
      <c r="L10" s="80"/>
      <c r="M10" s="80"/>
      <c r="N10" s="80"/>
      <c r="O10" s="80"/>
      <c r="P10" s="80"/>
      <c r="Q10" s="80"/>
      <c r="R10" s="80"/>
      <c r="S10" s="80"/>
      <c r="T10" s="80"/>
      <c r="U10" s="80"/>
      <c r="V10" s="80"/>
      <c r="W10" s="80"/>
      <c r="X10" s="80"/>
      <c r="Y10" s="80"/>
      <c r="Z10" s="80"/>
      <c r="AA10" s="80"/>
      <c r="AB10" s="80"/>
      <c r="AC10" s="81"/>
    </row>
    <row r="11" spans="1:29" x14ac:dyDescent="0.3">
      <c r="A11" s="29">
        <f>'4Capital Costs'!A11</f>
        <v>0</v>
      </c>
      <c r="B11" s="44">
        <f>'4Capital Costs'!B11</f>
        <v>0</v>
      </c>
      <c r="C11" s="43">
        <f>'4Capital Costs'!C11</f>
        <v>0</v>
      </c>
      <c r="D11" s="45">
        <f>'4Capital Costs'!D11</f>
        <v>0</v>
      </c>
      <c r="E11" s="53" t="str">
        <f t="shared" si="0"/>
        <v xml:space="preserve"> </v>
      </c>
      <c r="F11" s="53" t="str">
        <f t="shared" si="1"/>
        <v xml:space="preserve"> </v>
      </c>
      <c r="G11" s="53" t="str">
        <f t="shared" si="2"/>
        <v xml:space="preserve"> </v>
      </c>
      <c r="H11" s="53" t="str">
        <f t="shared" si="3"/>
        <v xml:space="preserve"> </v>
      </c>
      <c r="I11" s="53" t="str">
        <f t="shared" si="4"/>
        <v xml:space="preserve"> </v>
      </c>
      <c r="J11" s="80"/>
      <c r="K11" s="80"/>
      <c r="L11" s="80"/>
      <c r="M11" s="80"/>
      <c r="N11" s="80"/>
      <c r="O11" s="80"/>
      <c r="P11" s="80"/>
      <c r="Q11" s="80"/>
      <c r="R11" s="80"/>
      <c r="S11" s="80"/>
      <c r="T11" s="80"/>
      <c r="U11" s="80"/>
      <c r="V11" s="80"/>
      <c r="W11" s="80"/>
      <c r="X11" s="80"/>
      <c r="Y11" s="80"/>
      <c r="Z11" s="80"/>
      <c r="AA11" s="80"/>
      <c r="AB11" s="80"/>
      <c r="AC11" s="81"/>
    </row>
    <row r="12" spans="1:29" x14ac:dyDescent="0.3">
      <c r="A12" s="29">
        <f>'4Capital Costs'!A12</f>
        <v>0</v>
      </c>
      <c r="B12" s="44">
        <f>'4Capital Costs'!B12</f>
        <v>0</v>
      </c>
      <c r="C12" s="43">
        <f>'4Capital Costs'!C12</f>
        <v>0</v>
      </c>
      <c r="D12" s="45">
        <f>'4Capital Costs'!D12</f>
        <v>0</v>
      </c>
      <c r="E12" s="53" t="str">
        <f t="shared" si="0"/>
        <v xml:space="preserve"> </v>
      </c>
      <c r="F12" s="53" t="str">
        <f t="shared" si="1"/>
        <v xml:space="preserve"> </v>
      </c>
      <c r="G12" s="53" t="str">
        <f t="shared" si="2"/>
        <v xml:space="preserve"> </v>
      </c>
      <c r="H12" s="53" t="str">
        <f t="shared" si="3"/>
        <v xml:space="preserve"> </v>
      </c>
      <c r="I12" s="53" t="str">
        <f t="shared" si="4"/>
        <v xml:space="preserve"> </v>
      </c>
      <c r="J12" s="80"/>
      <c r="K12" s="80"/>
      <c r="L12" s="80"/>
      <c r="M12" s="80"/>
      <c r="N12" s="80"/>
      <c r="O12" s="80"/>
      <c r="P12" s="80"/>
      <c r="Q12" s="80"/>
      <c r="R12" s="80"/>
      <c r="S12" s="80"/>
      <c r="T12" s="80"/>
      <c r="U12" s="80"/>
      <c r="V12" s="80"/>
      <c r="W12" s="80"/>
      <c r="X12" s="80"/>
      <c r="Y12" s="80"/>
      <c r="Z12" s="80"/>
      <c r="AA12" s="80"/>
      <c r="AB12" s="80"/>
      <c r="AC12" s="81"/>
    </row>
    <row r="13" spans="1:29" x14ac:dyDescent="0.3">
      <c r="A13" s="29">
        <f>'4Capital Costs'!A13</f>
        <v>0</v>
      </c>
      <c r="B13" s="44">
        <f>'4Capital Costs'!B13</f>
        <v>0</v>
      </c>
      <c r="C13" s="43">
        <f>'4Capital Costs'!C13</f>
        <v>0</v>
      </c>
      <c r="D13" s="45">
        <f>'4Capital Costs'!D13</f>
        <v>0</v>
      </c>
      <c r="E13" s="53" t="str">
        <f t="shared" si="0"/>
        <v xml:space="preserve"> </v>
      </c>
      <c r="F13" s="53" t="str">
        <f t="shared" si="1"/>
        <v xml:space="preserve"> </v>
      </c>
      <c r="G13" s="53" t="str">
        <f t="shared" si="2"/>
        <v xml:space="preserve"> </v>
      </c>
      <c r="H13" s="53" t="str">
        <f t="shared" si="3"/>
        <v xml:space="preserve"> </v>
      </c>
      <c r="I13" s="53" t="str">
        <f t="shared" si="4"/>
        <v xml:space="preserve"> </v>
      </c>
      <c r="J13" s="80"/>
      <c r="K13" s="80"/>
      <c r="L13" s="80"/>
      <c r="M13" s="80"/>
      <c r="N13" s="80"/>
      <c r="O13" s="80"/>
      <c r="P13" s="80"/>
      <c r="Q13" s="80"/>
      <c r="R13" s="80"/>
      <c r="S13" s="80"/>
      <c r="T13" s="80"/>
      <c r="U13" s="80"/>
      <c r="V13" s="80"/>
      <c r="W13" s="80"/>
      <c r="X13" s="80"/>
      <c r="Y13" s="80"/>
      <c r="Z13" s="80"/>
      <c r="AA13" s="80"/>
      <c r="AB13" s="80"/>
      <c r="AC13" s="81"/>
    </row>
    <row r="14" spans="1:29" x14ac:dyDescent="0.3">
      <c r="A14" s="29">
        <f>'4Capital Costs'!A14</f>
        <v>0</v>
      </c>
      <c r="B14" s="44">
        <f>'4Capital Costs'!B14</f>
        <v>0</v>
      </c>
      <c r="C14" s="43">
        <f>'4Capital Costs'!C14</f>
        <v>0</v>
      </c>
      <c r="D14" s="45">
        <f>'4Capital Costs'!D14</f>
        <v>0</v>
      </c>
      <c r="E14" s="53" t="str">
        <f t="shared" si="0"/>
        <v xml:space="preserve"> </v>
      </c>
      <c r="F14" s="53" t="str">
        <f t="shared" si="1"/>
        <v xml:space="preserve"> </v>
      </c>
      <c r="G14" s="53" t="str">
        <f t="shared" si="2"/>
        <v xml:space="preserve"> </v>
      </c>
      <c r="H14" s="53" t="str">
        <f t="shared" si="3"/>
        <v xml:space="preserve"> </v>
      </c>
      <c r="I14" s="53" t="str">
        <f t="shared" si="4"/>
        <v xml:space="preserve"> </v>
      </c>
      <c r="J14" s="80"/>
      <c r="K14" s="80"/>
      <c r="L14" s="80"/>
      <c r="M14" s="80"/>
      <c r="N14" s="80"/>
      <c r="O14" s="80"/>
      <c r="P14" s="80"/>
      <c r="Q14" s="80"/>
      <c r="R14" s="80"/>
      <c r="S14" s="80"/>
      <c r="T14" s="80"/>
      <c r="U14" s="80"/>
      <c r="V14" s="80"/>
      <c r="W14" s="80"/>
      <c r="X14" s="80"/>
      <c r="Y14" s="80"/>
      <c r="Z14" s="80"/>
      <c r="AA14" s="80"/>
      <c r="AB14" s="80"/>
      <c r="AC14" s="81"/>
    </row>
    <row r="15" spans="1:29" x14ac:dyDescent="0.3">
      <c r="A15" s="29">
        <f>'4Capital Costs'!A15</f>
        <v>0</v>
      </c>
      <c r="B15" s="44">
        <f>'4Capital Costs'!B15</f>
        <v>0</v>
      </c>
      <c r="C15" s="43">
        <f>'4Capital Costs'!C15</f>
        <v>0</v>
      </c>
      <c r="D15" s="45">
        <f>'4Capital Costs'!D15</f>
        <v>0</v>
      </c>
      <c r="E15" s="53" t="str">
        <f t="shared" si="0"/>
        <v xml:space="preserve"> </v>
      </c>
      <c r="F15" s="53" t="str">
        <f t="shared" si="1"/>
        <v xml:space="preserve"> </v>
      </c>
      <c r="G15" s="53" t="str">
        <f t="shared" si="2"/>
        <v xml:space="preserve"> </v>
      </c>
      <c r="H15" s="53" t="str">
        <f t="shared" si="3"/>
        <v xml:space="preserve"> </v>
      </c>
      <c r="I15" s="53" t="str">
        <f t="shared" si="4"/>
        <v xml:space="preserve"> </v>
      </c>
      <c r="J15" s="80"/>
      <c r="K15" s="80"/>
      <c r="L15" s="80"/>
      <c r="M15" s="80"/>
      <c r="N15" s="80"/>
      <c r="O15" s="80"/>
      <c r="P15" s="80"/>
      <c r="Q15" s="80"/>
      <c r="R15" s="80"/>
      <c r="S15" s="80"/>
      <c r="T15" s="80"/>
      <c r="U15" s="80"/>
      <c r="V15" s="80"/>
      <c r="W15" s="80"/>
      <c r="X15" s="80"/>
      <c r="Y15" s="80"/>
      <c r="Z15" s="80"/>
      <c r="AA15" s="80"/>
      <c r="AB15" s="80"/>
      <c r="AC15" s="81"/>
    </row>
    <row r="16" spans="1:29" x14ac:dyDescent="0.3">
      <c r="A16" s="29">
        <f>'4Capital Costs'!A16</f>
        <v>0</v>
      </c>
      <c r="B16" s="44">
        <f>'4Capital Costs'!B16</f>
        <v>0</v>
      </c>
      <c r="C16" s="43">
        <f>'4Capital Costs'!C16</f>
        <v>0</v>
      </c>
      <c r="D16" s="45">
        <f>'4Capital Costs'!D16</f>
        <v>0</v>
      </c>
      <c r="E16" s="53" t="str">
        <f t="shared" si="0"/>
        <v xml:space="preserve"> </v>
      </c>
      <c r="F16" s="53" t="str">
        <f t="shared" si="1"/>
        <v xml:space="preserve"> </v>
      </c>
      <c r="G16" s="53" t="str">
        <f t="shared" si="2"/>
        <v xml:space="preserve"> </v>
      </c>
      <c r="H16" s="53" t="str">
        <f t="shared" si="3"/>
        <v xml:space="preserve"> </v>
      </c>
      <c r="I16" s="53" t="str">
        <f t="shared" si="4"/>
        <v xml:space="preserve"> </v>
      </c>
      <c r="J16" s="80"/>
      <c r="K16" s="80"/>
      <c r="L16" s="80"/>
      <c r="M16" s="80"/>
      <c r="N16" s="80"/>
      <c r="O16" s="80"/>
      <c r="P16" s="80"/>
      <c r="Q16" s="80"/>
      <c r="R16" s="80"/>
      <c r="S16" s="80"/>
      <c r="T16" s="80"/>
      <c r="U16" s="80"/>
      <c r="V16" s="80"/>
      <c r="W16" s="80"/>
      <c r="X16" s="80"/>
      <c r="Y16" s="80"/>
      <c r="Z16" s="80"/>
      <c r="AA16" s="80"/>
      <c r="AB16" s="80"/>
      <c r="AC16" s="81"/>
    </row>
    <row r="17" spans="1:29" x14ac:dyDescent="0.3">
      <c r="A17" s="29">
        <f>'4Capital Costs'!A17</f>
        <v>0</v>
      </c>
      <c r="B17" s="44">
        <f>'4Capital Costs'!B17</f>
        <v>0</v>
      </c>
      <c r="C17" s="43">
        <f>'4Capital Costs'!C17</f>
        <v>0</v>
      </c>
      <c r="D17" s="45">
        <f>'4Capital Costs'!D17</f>
        <v>0</v>
      </c>
      <c r="E17" s="53" t="str">
        <f t="shared" si="0"/>
        <v xml:space="preserve"> </v>
      </c>
      <c r="F17" s="53" t="str">
        <f t="shared" si="1"/>
        <v xml:space="preserve"> </v>
      </c>
      <c r="G17" s="53" t="str">
        <f t="shared" si="2"/>
        <v xml:space="preserve"> </v>
      </c>
      <c r="H17" s="53" t="str">
        <f t="shared" si="3"/>
        <v xml:space="preserve"> </v>
      </c>
      <c r="I17" s="53" t="str">
        <f t="shared" si="4"/>
        <v xml:space="preserve"> </v>
      </c>
      <c r="J17" s="80"/>
      <c r="K17" s="80"/>
      <c r="L17" s="80"/>
      <c r="M17" s="80"/>
      <c r="N17" s="80"/>
      <c r="O17" s="80"/>
      <c r="P17" s="80"/>
      <c r="Q17" s="80"/>
      <c r="R17" s="80"/>
      <c r="S17" s="80"/>
      <c r="T17" s="80"/>
      <c r="U17" s="80"/>
      <c r="V17" s="80"/>
      <c r="W17" s="80"/>
      <c r="X17" s="80"/>
      <c r="Y17" s="80"/>
      <c r="Z17" s="80"/>
      <c r="AA17" s="80"/>
      <c r="AB17" s="80"/>
      <c r="AC17" s="81"/>
    </row>
    <row r="18" spans="1:29" x14ac:dyDescent="0.3">
      <c r="A18" s="29">
        <f>'4Capital Costs'!A18</f>
        <v>0</v>
      </c>
      <c r="B18" s="44">
        <f>'4Capital Costs'!B18</f>
        <v>0</v>
      </c>
      <c r="C18" s="43">
        <f>'4Capital Costs'!C18</f>
        <v>0</v>
      </c>
      <c r="D18" s="45">
        <f>'4Capital Costs'!D18</f>
        <v>0</v>
      </c>
      <c r="E18" s="53" t="str">
        <f t="shared" si="0"/>
        <v xml:space="preserve"> </v>
      </c>
      <c r="F18" s="53" t="str">
        <f t="shared" si="1"/>
        <v xml:space="preserve"> </v>
      </c>
      <c r="G18" s="53" t="str">
        <f t="shared" si="2"/>
        <v xml:space="preserve"> </v>
      </c>
      <c r="H18" s="53" t="str">
        <f t="shared" si="3"/>
        <v xml:space="preserve"> </v>
      </c>
      <c r="I18" s="53" t="str">
        <f t="shared" si="4"/>
        <v xml:space="preserve"> </v>
      </c>
      <c r="J18" s="80"/>
      <c r="K18" s="80"/>
      <c r="L18" s="80"/>
      <c r="M18" s="80"/>
      <c r="N18" s="80"/>
      <c r="O18" s="80"/>
      <c r="P18" s="80"/>
      <c r="Q18" s="80"/>
      <c r="R18" s="80"/>
      <c r="S18" s="80"/>
      <c r="T18" s="80"/>
      <c r="U18" s="80"/>
      <c r="V18" s="80"/>
      <c r="W18" s="80"/>
      <c r="X18" s="80"/>
      <c r="Y18" s="80"/>
      <c r="Z18" s="80"/>
      <c r="AA18" s="80"/>
      <c r="AB18" s="80"/>
      <c r="AC18" s="81"/>
    </row>
    <row r="19" spans="1:29" x14ac:dyDescent="0.3">
      <c r="A19" s="29">
        <f>'4Capital Costs'!A19</f>
        <v>0</v>
      </c>
      <c r="B19" s="44">
        <f>'4Capital Costs'!B19</f>
        <v>0</v>
      </c>
      <c r="C19" s="43">
        <f>'4Capital Costs'!C19</f>
        <v>0</v>
      </c>
      <c r="D19" s="45">
        <f>'4Capital Costs'!D19</f>
        <v>0</v>
      </c>
      <c r="E19" s="53" t="str">
        <f t="shared" si="0"/>
        <v xml:space="preserve"> </v>
      </c>
      <c r="F19" s="53" t="str">
        <f t="shared" si="1"/>
        <v xml:space="preserve"> </v>
      </c>
      <c r="G19" s="53" t="str">
        <f t="shared" si="2"/>
        <v xml:space="preserve"> </v>
      </c>
      <c r="H19" s="53" t="str">
        <f t="shared" si="3"/>
        <v>Y</v>
      </c>
      <c r="I19" s="53" t="str">
        <f t="shared" si="4"/>
        <v>Y</v>
      </c>
      <c r="J19" s="80"/>
      <c r="K19" s="80"/>
      <c r="L19" s="80"/>
      <c r="M19" s="80"/>
      <c r="N19" s="80"/>
      <c r="O19" s="80"/>
      <c r="P19" s="80"/>
      <c r="Q19" s="80"/>
      <c r="R19" s="80"/>
      <c r="S19" s="80"/>
      <c r="T19" s="80"/>
      <c r="U19" s="80"/>
      <c r="V19" s="80"/>
      <c r="W19" s="80"/>
      <c r="X19" s="80"/>
      <c r="Y19" s="80"/>
      <c r="Z19" s="80"/>
      <c r="AA19" s="80"/>
      <c r="AB19" s="80"/>
      <c r="AC19" s="81" t="s">
        <v>33</v>
      </c>
    </row>
    <row r="20" spans="1:29" x14ac:dyDescent="0.3">
      <c r="A20" s="29">
        <f>'4Capital Costs'!A20</f>
        <v>0</v>
      </c>
      <c r="B20" s="44">
        <f>'4Capital Costs'!B20</f>
        <v>0</v>
      </c>
      <c r="C20" s="43">
        <f>'4Capital Costs'!C20</f>
        <v>0</v>
      </c>
      <c r="D20" s="45">
        <f>'4Capital Costs'!D20</f>
        <v>0</v>
      </c>
      <c r="E20" s="53" t="str">
        <f t="shared" si="0"/>
        <v xml:space="preserve"> </v>
      </c>
      <c r="F20" s="53" t="str">
        <f t="shared" si="1"/>
        <v xml:space="preserve"> </v>
      </c>
      <c r="G20" s="53" t="str">
        <f t="shared" si="2"/>
        <v xml:space="preserve"> </v>
      </c>
      <c r="H20" s="53" t="str">
        <f t="shared" si="3"/>
        <v xml:space="preserve"> </v>
      </c>
      <c r="I20" s="53" t="str">
        <f t="shared" si="4"/>
        <v xml:space="preserve"> </v>
      </c>
      <c r="J20" s="129"/>
      <c r="K20" s="129"/>
      <c r="L20" s="129"/>
      <c r="M20" s="129"/>
      <c r="N20" s="129"/>
      <c r="O20" s="129"/>
      <c r="P20" s="129"/>
      <c r="Q20" s="129"/>
      <c r="R20" s="129"/>
      <c r="S20" s="129"/>
      <c r="T20" s="129"/>
      <c r="U20" s="129"/>
      <c r="V20" s="129"/>
      <c r="W20" s="129"/>
      <c r="X20" s="129"/>
      <c r="Y20" s="129"/>
      <c r="Z20" s="129"/>
      <c r="AA20" s="129"/>
      <c r="AB20" s="129"/>
      <c r="AC20" s="130"/>
    </row>
    <row r="21" spans="1:29" x14ac:dyDescent="0.3">
      <c r="A21" s="29">
        <f>'4Capital Costs'!A21</f>
        <v>0</v>
      </c>
      <c r="B21" s="44">
        <f>'4Capital Costs'!B21</f>
        <v>0</v>
      </c>
      <c r="C21" s="43">
        <f>'4Capital Costs'!C21</f>
        <v>0</v>
      </c>
      <c r="D21" s="45">
        <f>'4Capital Costs'!D21</f>
        <v>0</v>
      </c>
      <c r="E21" s="53" t="str">
        <f t="shared" si="0"/>
        <v xml:space="preserve"> </v>
      </c>
      <c r="F21" s="53" t="str">
        <f t="shared" si="1"/>
        <v xml:space="preserve"> </v>
      </c>
      <c r="G21" s="53" t="str">
        <f t="shared" si="2"/>
        <v xml:space="preserve"> </v>
      </c>
      <c r="H21" s="53" t="str">
        <f t="shared" si="3"/>
        <v xml:space="preserve"> </v>
      </c>
      <c r="I21" s="53" t="str">
        <f t="shared" si="4"/>
        <v xml:space="preserve"> </v>
      </c>
      <c r="J21" s="129"/>
      <c r="K21" s="129"/>
      <c r="L21" s="129"/>
      <c r="M21" s="129"/>
      <c r="N21" s="129"/>
      <c r="O21" s="129"/>
      <c r="P21" s="129"/>
      <c r="Q21" s="129"/>
      <c r="R21" s="129"/>
      <c r="S21" s="129"/>
      <c r="T21" s="129"/>
      <c r="U21" s="129"/>
      <c r="V21" s="129"/>
      <c r="W21" s="129"/>
      <c r="X21" s="129"/>
      <c r="Y21" s="129"/>
      <c r="Z21" s="129"/>
      <c r="AA21" s="129"/>
      <c r="AB21" s="129"/>
      <c r="AC21" s="130"/>
    </row>
    <row r="22" spans="1:29" x14ac:dyDescent="0.3">
      <c r="A22" s="29">
        <f>'4Capital Costs'!A22</f>
        <v>0</v>
      </c>
      <c r="B22" s="44">
        <f>'4Capital Costs'!B22</f>
        <v>0</v>
      </c>
      <c r="C22" s="43">
        <f>'4Capital Costs'!C22</f>
        <v>0</v>
      </c>
      <c r="D22" s="45">
        <f>'4Capital Costs'!D22</f>
        <v>0</v>
      </c>
      <c r="E22" s="53" t="str">
        <f t="shared" si="0"/>
        <v xml:space="preserve"> </v>
      </c>
      <c r="F22" s="53" t="str">
        <f t="shared" si="1"/>
        <v xml:space="preserve"> </v>
      </c>
      <c r="G22" s="53" t="str">
        <f t="shared" si="2"/>
        <v xml:space="preserve"> </v>
      </c>
      <c r="H22" s="53" t="str">
        <f t="shared" si="3"/>
        <v xml:space="preserve"> </v>
      </c>
      <c r="I22" s="53" t="str">
        <f t="shared" si="4"/>
        <v xml:space="preserve"> </v>
      </c>
      <c r="J22" s="129"/>
      <c r="K22" s="129"/>
      <c r="L22" s="129"/>
      <c r="M22" s="129"/>
      <c r="N22" s="129"/>
      <c r="O22" s="129"/>
      <c r="P22" s="129"/>
      <c r="Q22" s="129"/>
      <c r="R22" s="129"/>
      <c r="S22" s="129"/>
      <c r="T22" s="129"/>
      <c r="U22" s="129"/>
      <c r="V22" s="129"/>
      <c r="W22" s="129"/>
      <c r="X22" s="129"/>
      <c r="Y22" s="129"/>
      <c r="Z22" s="129"/>
      <c r="AA22" s="129"/>
      <c r="AB22" s="129"/>
      <c r="AC22" s="130"/>
    </row>
    <row r="23" spans="1:29" x14ac:dyDescent="0.3">
      <c r="A23" s="29">
        <f>'4Capital Costs'!A23</f>
        <v>0</v>
      </c>
      <c r="B23" s="44">
        <f>'4Capital Costs'!B23</f>
        <v>0</v>
      </c>
      <c r="C23" s="43">
        <f>'4Capital Costs'!C23</f>
        <v>0</v>
      </c>
      <c r="D23" s="45">
        <f>'4Capital Costs'!D23</f>
        <v>0</v>
      </c>
      <c r="E23" s="53" t="str">
        <f t="shared" si="0"/>
        <v xml:space="preserve"> </v>
      </c>
      <c r="F23" s="53" t="str">
        <f t="shared" si="1"/>
        <v xml:space="preserve"> </v>
      </c>
      <c r="G23" s="53" t="str">
        <f t="shared" si="2"/>
        <v xml:space="preserve"> </v>
      </c>
      <c r="H23" s="53" t="str">
        <f t="shared" si="3"/>
        <v xml:space="preserve"> </v>
      </c>
      <c r="I23" s="53" t="str">
        <f t="shared" si="4"/>
        <v xml:space="preserve"> </v>
      </c>
      <c r="J23" s="129"/>
      <c r="K23" s="129"/>
      <c r="L23" s="129"/>
      <c r="M23" s="129"/>
      <c r="N23" s="129"/>
      <c r="O23" s="129"/>
      <c r="P23" s="129"/>
      <c r="Q23" s="129"/>
      <c r="R23" s="129"/>
      <c r="S23" s="129"/>
      <c r="T23" s="129"/>
      <c r="U23" s="129"/>
      <c r="V23" s="129"/>
      <c r="W23" s="129"/>
      <c r="X23" s="129"/>
      <c r="Y23" s="129"/>
      <c r="Z23" s="129"/>
      <c r="AA23" s="129"/>
      <c r="AB23" s="129"/>
      <c r="AC23" s="130"/>
    </row>
    <row r="24" spans="1:29" x14ac:dyDescent="0.3">
      <c r="A24" s="29">
        <f>'4Capital Costs'!A24</f>
        <v>0</v>
      </c>
      <c r="B24" s="44">
        <f>'4Capital Costs'!B24</f>
        <v>0</v>
      </c>
      <c r="C24" s="43">
        <f>'4Capital Costs'!C24</f>
        <v>0</v>
      </c>
      <c r="D24" s="45">
        <f>'4Capital Costs'!D24</f>
        <v>0</v>
      </c>
      <c r="E24" s="53" t="str">
        <f t="shared" si="0"/>
        <v xml:space="preserve"> </v>
      </c>
      <c r="F24" s="53" t="str">
        <f t="shared" si="1"/>
        <v xml:space="preserve"> </v>
      </c>
      <c r="G24" s="53" t="str">
        <f t="shared" si="2"/>
        <v xml:space="preserve"> </v>
      </c>
      <c r="H24" s="53" t="str">
        <f t="shared" si="3"/>
        <v xml:space="preserve"> </v>
      </c>
      <c r="I24" s="53" t="str">
        <f t="shared" si="4"/>
        <v xml:space="preserve"> </v>
      </c>
      <c r="J24" s="129"/>
      <c r="K24" s="129"/>
      <c r="L24" s="129"/>
      <c r="M24" s="129"/>
      <c r="N24" s="129"/>
      <c r="O24" s="129"/>
      <c r="P24" s="129"/>
      <c r="Q24" s="129"/>
      <c r="R24" s="129"/>
      <c r="S24" s="129"/>
      <c r="T24" s="129"/>
      <c r="U24" s="129"/>
      <c r="V24" s="129"/>
      <c r="W24" s="129"/>
      <c r="X24" s="129"/>
      <c r="Y24" s="129"/>
      <c r="Z24" s="129"/>
      <c r="AA24" s="129"/>
      <c r="AB24" s="129"/>
      <c r="AC24" s="130"/>
    </row>
    <row r="25" spans="1:29" x14ac:dyDescent="0.3">
      <c r="A25" s="29">
        <f>'4Capital Costs'!A25</f>
        <v>0</v>
      </c>
      <c r="B25" s="44">
        <f>'4Capital Costs'!B25</f>
        <v>0</v>
      </c>
      <c r="C25" s="43">
        <f>'4Capital Costs'!C25</f>
        <v>0</v>
      </c>
      <c r="D25" s="45">
        <f>'4Capital Costs'!D25</f>
        <v>0</v>
      </c>
      <c r="E25" s="53" t="str">
        <f t="shared" si="0"/>
        <v xml:space="preserve"> </v>
      </c>
      <c r="F25" s="53" t="str">
        <f t="shared" si="1"/>
        <v xml:space="preserve"> </v>
      </c>
      <c r="G25" s="53" t="str">
        <f t="shared" si="2"/>
        <v xml:space="preserve"> </v>
      </c>
      <c r="H25" s="53" t="str">
        <f t="shared" si="3"/>
        <v xml:space="preserve"> </v>
      </c>
      <c r="I25" s="53" t="str">
        <f t="shared" si="4"/>
        <v xml:space="preserve"> </v>
      </c>
      <c r="J25" s="129"/>
      <c r="K25" s="129"/>
      <c r="L25" s="129"/>
      <c r="M25" s="129"/>
      <c r="N25" s="129"/>
      <c r="O25" s="129"/>
      <c r="P25" s="129"/>
      <c r="Q25" s="129"/>
      <c r="R25" s="129"/>
      <c r="S25" s="129"/>
      <c r="T25" s="129"/>
      <c r="U25" s="129"/>
      <c r="V25" s="129"/>
      <c r="W25" s="129"/>
      <c r="X25" s="129"/>
      <c r="Y25" s="129"/>
      <c r="Z25" s="129"/>
      <c r="AA25" s="129"/>
      <c r="AB25" s="129"/>
      <c r="AC25" s="130"/>
    </row>
    <row r="26" spans="1:29" x14ac:dyDescent="0.3">
      <c r="A26" s="29">
        <f>'4Capital Costs'!A26</f>
        <v>0</v>
      </c>
      <c r="B26" s="44">
        <f>'4Capital Costs'!B26</f>
        <v>0</v>
      </c>
      <c r="C26" s="43">
        <f>'4Capital Costs'!C26</f>
        <v>0</v>
      </c>
      <c r="D26" s="45">
        <f>'4Capital Costs'!D26</f>
        <v>0</v>
      </c>
      <c r="E26" s="53" t="str">
        <f t="shared" si="0"/>
        <v xml:space="preserve"> </v>
      </c>
      <c r="F26" s="53" t="str">
        <f t="shared" si="1"/>
        <v xml:space="preserve"> </v>
      </c>
      <c r="G26" s="53" t="str">
        <f t="shared" si="2"/>
        <v xml:space="preserve"> </v>
      </c>
      <c r="H26" s="53" t="str">
        <f t="shared" si="3"/>
        <v xml:space="preserve"> </v>
      </c>
      <c r="I26" s="53" t="str">
        <f t="shared" si="4"/>
        <v xml:space="preserve"> </v>
      </c>
      <c r="J26" s="129"/>
      <c r="K26" s="129"/>
      <c r="L26" s="129"/>
      <c r="M26" s="129"/>
      <c r="N26" s="129"/>
      <c r="O26" s="129"/>
      <c r="P26" s="129"/>
      <c r="Q26" s="129"/>
      <c r="R26" s="129"/>
      <c r="S26" s="129"/>
      <c r="T26" s="129"/>
      <c r="U26" s="129"/>
      <c r="V26" s="129"/>
      <c r="W26" s="129"/>
      <c r="X26" s="129"/>
      <c r="Y26" s="129"/>
      <c r="Z26" s="129"/>
      <c r="AA26" s="129"/>
      <c r="AB26" s="129"/>
      <c r="AC26" s="130"/>
    </row>
    <row r="27" spans="1:29" x14ac:dyDescent="0.3">
      <c r="A27" s="29">
        <f>'4Capital Costs'!A27</f>
        <v>0</v>
      </c>
      <c r="B27" s="44">
        <f>'4Capital Costs'!B27</f>
        <v>0</v>
      </c>
      <c r="C27" s="43">
        <f>'4Capital Costs'!C27</f>
        <v>0</v>
      </c>
      <c r="D27" s="45">
        <f>'4Capital Costs'!D27</f>
        <v>0</v>
      </c>
      <c r="E27" s="53" t="str">
        <f t="shared" si="0"/>
        <v xml:space="preserve"> </v>
      </c>
      <c r="F27" s="53" t="str">
        <f t="shared" si="1"/>
        <v xml:space="preserve"> </v>
      </c>
      <c r="G27" s="53" t="str">
        <f t="shared" si="2"/>
        <v xml:space="preserve"> </v>
      </c>
      <c r="H27" s="53" t="str">
        <f t="shared" si="3"/>
        <v xml:space="preserve"> </v>
      </c>
      <c r="I27" s="53" t="str">
        <f t="shared" si="4"/>
        <v xml:space="preserve"> </v>
      </c>
      <c r="J27" s="129"/>
      <c r="K27" s="129"/>
      <c r="L27" s="129"/>
      <c r="M27" s="129"/>
      <c r="N27" s="129"/>
      <c r="O27" s="129"/>
      <c r="P27" s="129"/>
      <c r="Q27" s="129"/>
      <c r="R27" s="129"/>
      <c r="S27" s="129"/>
      <c r="T27" s="129"/>
      <c r="U27" s="129"/>
      <c r="V27" s="129"/>
      <c r="W27" s="129"/>
      <c r="X27" s="129"/>
      <c r="Y27" s="129"/>
      <c r="Z27" s="129"/>
      <c r="AA27" s="129"/>
      <c r="AB27" s="129"/>
      <c r="AC27" s="130"/>
    </row>
    <row r="28" spans="1:29" x14ac:dyDescent="0.3">
      <c r="A28" s="29">
        <f>'4Capital Costs'!A28</f>
        <v>0</v>
      </c>
      <c r="B28" s="44">
        <f>'4Capital Costs'!B28</f>
        <v>0</v>
      </c>
      <c r="C28" s="43">
        <f>'4Capital Costs'!C28</f>
        <v>0</v>
      </c>
      <c r="D28" s="45">
        <f>'4Capital Costs'!D28</f>
        <v>0</v>
      </c>
      <c r="E28" s="53" t="str">
        <f t="shared" si="0"/>
        <v xml:space="preserve"> </v>
      </c>
      <c r="F28" s="53" t="str">
        <f t="shared" si="1"/>
        <v xml:space="preserve"> </v>
      </c>
      <c r="G28" s="53" t="str">
        <f t="shared" si="2"/>
        <v xml:space="preserve"> </v>
      </c>
      <c r="H28" s="53" t="str">
        <f t="shared" si="3"/>
        <v xml:space="preserve"> </v>
      </c>
      <c r="I28" s="53" t="str">
        <f t="shared" si="4"/>
        <v xml:space="preserve"> </v>
      </c>
      <c r="J28" s="129"/>
      <c r="K28" s="129"/>
      <c r="L28" s="129"/>
      <c r="M28" s="129"/>
      <c r="N28" s="129"/>
      <c r="O28" s="129"/>
      <c r="P28" s="129"/>
      <c r="Q28" s="129"/>
      <c r="R28" s="129"/>
      <c r="S28" s="129"/>
      <c r="T28" s="129"/>
      <c r="U28" s="129"/>
      <c r="V28" s="129"/>
      <c r="W28" s="129"/>
      <c r="X28" s="129"/>
      <c r="Y28" s="129"/>
      <c r="Z28" s="129"/>
      <c r="AA28" s="129"/>
      <c r="AB28" s="129"/>
      <c r="AC28" s="130"/>
    </row>
    <row r="29" spans="1:29" x14ac:dyDescent="0.3">
      <c r="A29" s="29">
        <f>'4Capital Costs'!A29</f>
        <v>0</v>
      </c>
      <c r="B29" s="44">
        <f>'4Capital Costs'!B29</f>
        <v>0</v>
      </c>
      <c r="C29" s="43">
        <f>'4Capital Costs'!C29</f>
        <v>0</v>
      </c>
      <c r="D29" s="45">
        <f>'4Capital Costs'!D29</f>
        <v>0</v>
      </c>
      <c r="E29" s="53" t="str">
        <f t="shared" si="0"/>
        <v xml:space="preserve"> </v>
      </c>
      <c r="F29" s="53" t="str">
        <f t="shared" si="1"/>
        <v xml:space="preserve"> </v>
      </c>
      <c r="G29" s="53" t="str">
        <f t="shared" si="2"/>
        <v xml:space="preserve"> </v>
      </c>
      <c r="H29" s="53" t="str">
        <f t="shared" si="3"/>
        <v xml:space="preserve"> </v>
      </c>
      <c r="I29" s="53" t="str">
        <f t="shared" si="4"/>
        <v xml:space="preserve"> </v>
      </c>
      <c r="J29" s="129"/>
      <c r="K29" s="129"/>
      <c r="L29" s="129"/>
      <c r="M29" s="129"/>
      <c r="N29" s="129"/>
      <c r="O29" s="129"/>
      <c r="P29" s="129"/>
      <c r="Q29" s="129"/>
      <c r="R29" s="129"/>
      <c r="S29" s="129"/>
      <c r="T29" s="129"/>
      <c r="U29" s="129"/>
      <c r="V29" s="129"/>
      <c r="W29" s="129"/>
      <c r="X29" s="129"/>
      <c r="Y29" s="129"/>
      <c r="Z29" s="129"/>
      <c r="AA29" s="129"/>
      <c r="AB29" s="129"/>
      <c r="AC29" s="130"/>
    </row>
    <row r="30" spans="1:29" x14ac:dyDescent="0.3">
      <c r="A30" s="29">
        <f>'4Capital Costs'!A30</f>
        <v>0</v>
      </c>
      <c r="B30" s="44">
        <f>'4Capital Costs'!B30</f>
        <v>0</v>
      </c>
      <c r="C30" s="43">
        <f>'4Capital Costs'!C30</f>
        <v>0</v>
      </c>
      <c r="D30" s="45">
        <f>'4Capital Costs'!D30</f>
        <v>0</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f>'4Capital Costs'!A31</f>
        <v>0</v>
      </c>
      <c r="B31" s="44">
        <f>'4Capital Costs'!B31</f>
        <v>0</v>
      </c>
      <c r="C31" s="43">
        <f>'4Capital Costs'!C31</f>
        <v>0</v>
      </c>
      <c r="D31" s="45">
        <f>'4Capital Costs'!D31</f>
        <v>0</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f>'4Capital Costs'!A32</f>
        <v>0</v>
      </c>
      <c r="B32" s="44">
        <f>'4Capital Costs'!B32</f>
        <v>0</v>
      </c>
      <c r="C32" s="43">
        <f>'4Capital Costs'!C32</f>
        <v>0</v>
      </c>
      <c r="D32" s="45">
        <f>'4Capital Costs'!D32</f>
        <v>0</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f>'4Capital Costs'!A33</f>
        <v>0</v>
      </c>
      <c r="B33" s="44">
        <f>'4Capital Costs'!B33</f>
        <v>0</v>
      </c>
      <c r="C33" s="43">
        <f>'4Capital Costs'!C33</f>
        <v>0</v>
      </c>
      <c r="D33" s="45">
        <f>'4Capital Costs'!D33</f>
        <v>0</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f>'4Capital Costs'!A34</f>
        <v>0</v>
      </c>
      <c r="B34" s="44">
        <f>'4Capital Costs'!B34</f>
        <v>0</v>
      </c>
      <c r="C34" s="43">
        <f>'4Capital Costs'!C34</f>
        <v>0</v>
      </c>
      <c r="D34" s="45">
        <f>'4Capital Costs'!D34</f>
        <v>0</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f>'4Capital Costs'!A35</f>
        <v>0</v>
      </c>
      <c r="B35" s="44">
        <f>'4Capital Costs'!B35</f>
        <v>0</v>
      </c>
      <c r="C35" s="43">
        <f>'4Capital Costs'!C35</f>
        <v>0</v>
      </c>
      <c r="D35" s="45">
        <f>'4Capital Costs'!D35</f>
        <v>0</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f>'4Capital Costs'!A36</f>
        <v>0</v>
      </c>
      <c r="B36" s="44">
        <f>'4Capital Costs'!B36</f>
        <v>0</v>
      </c>
      <c r="C36" s="43">
        <f>'4Capital Costs'!C36</f>
        <v>0</v>
      </c>
      <c r="D36" s="45">
        <f>'4Capital Costs'!D36</f>
        <v>0</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f>'4Capital Costs'!A37</f>
        <v>0</v>
      </c>
      <c r="B37" s="44">
        <f>'4Capital Costs'!B37</f>
        <v>0</v>
      </c>
      <c r="C37" s="43">
        <f>'4Capital Costs'!C37</f>
        <v>0</v>
      </c>
      <c r="D37" s="45">
        <f>'4Capital Costs'!D37</f>
        <v>0</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sheetData>
  <mergeCells count="3">
    <mergeCell ref="A1:AC1"/>
    <mergeCell ref="B3:K3"/>
    <mergeCell ref="J7:AC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167</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'4Capital Costs'!B6</f>
        <v>0</v>
      </c>
      <c r="B4" s="165"/>
      <c r="C4" s="165"/>
      <c r="D4" s="165"/>
      <c r="E4" s="165"/>
      <c r="F4" s="165"/>
      <c r="G4" s="165"/>
      <c r="H4" s="165"/>
      <c r="I4" s="166"/>
    </row>
    <row r="5" spans="1:9" x14ac:dyDescent="0.3">
      <c r="A5" s="68" t="str">
        <f>'Replace Costs - Results 1-5'!A5</f>
        <v>Current Inflation Rate based on Construction Cost Index:</v>
      </c>
      <c r="B5" s="69">
        <f>'Replace Costs - Results 1-5'!B5</f>
        <v>2.9730815588589816E-2</v>
      </c>
      <c r="C5" s="67"/>
      <c r="D5" s="67"/>
      <c r="E5" s="70" t="s">
        <v>43</v>
      </c>
      <c r="F5" s="71">
        <f>'Replace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v>
      </c>
      <c r="F7" s="26">
        <v>2</v>
      </c>
      <c r="G7" s="26">
        <v>3</v>
      </c>
      <c r="H7" s="26">
        <v>4</v>
      </c>
      <c r="I7" s="26">
        <v>5</v>
      </c>
    </row>
    <row r="8" spans="1:9" x14ac:dyDescent="0.3">
      <c r="A8" s="29" t="str">
        <f>IF('4Capital Costs'!A9&lt;&gt;"", '4Capital Costs'!A9, "")</f>
        <v/>
      </c>
      <c r="B8" s="3" t="str">
        <f>IF('4Capital Costs'!B9&lt;&gt;"", '4Capital Costs'!B9, "")</f>
        <v/>
      </c>
      <c r="C8" s="46" t="str">
        <f>IF('4Capital Costs'!C9&lt;&gt;"", '4Capital Costs'!C9, "")</f>
        <v/>
      </c>
      <c r="D8" s="47" t="str">
        <f>IF('4Capital Costs'!D9&lt;&gt;"", '4Capital Costs'!D9, "")</f>
        <v/>
      </c>
      <c r="E8" s="27" t="str">
        <f>IF($A8&lt;&gt;"", (IF('4Replacement Costs - Entry'!J9="Y",((($B8*$D8)*((1+$B$5)^E$7))*(1/((1+$F$5)^E$7))),0)), "")</f>
        <v/>
      </c>
      <c r="F8" s="27" t="str">
        <f>IF($A8&lt;&gt;"", (IF('4Replacement Costs - Entry'!K9="Y",((($B8*$D8)*((1+$B$5)^F$7))*(1/((1+$F$5)^F$7))),0)), "")</f>
        <v/>
      </c>
      <c r="G8" s="27" t="str">
        <f>IF($A8&lt;&gt;"", (IF('4Replacement Costs - Entry'!L9="Y",((($B8*$D8)*((1+$B$5)^G$7))*(1/((1+$F$5)^G$7))),0)), "")</f>
        <v/>
      </c>
      <c r="H8" s="27" t="str">
        <f>IF($A8&lt;&gt;"", (IF('4Replacement Costs - Entry'!M9="Y",((($B8*$D8)*((1+$B$5)^H$7))*(1/((1+$F$5)^H$7))),0)), "")</f>
        <v/>
      </c>
      <c r="I8" s="27" t="str">
        <f>IF($A8&lt;&gt;"", (IF('4Replacement Costs - Entry'!N9="Y",((($B8*$D8)*((1+$B$5)^I$7))*(1/((1+$F$5)^I$7))),0)), "")</f>
        <v/>
      </c>
    </row>
    <row r="9" spans="1:9" x14ac:dyDescent="0.3">
      <c r="A9" s="29" t="str">
        <f>IF('4Capital Costs'!A10&lt;&gt;"", '4Capital Costs'!A10, "")</f>
        <v/>
      </c>
      <c r="B9" s="3" t="str">
        <f>IF('4Capital Costs'!B10&lt;&gt;"", '4Capital Costs'!B10, "")</f>
        <v/>
      </c>
      <c r="C9" s="46" t="str">
        <f>IF('4Capital Costs'!C10&lt;&gt;"", '4Capital Costs'!C10, "")</f>
        <v/>
      </c>
      <c r="D9" s="47" t="str">
        <f>IF('4Capital Costs'!D10&lt;&gt;"", '4Capital Costs'!D10, "")</f>
        <v/>
      </c>
      <c r="E9" s="27" t="str">
        <f>IF($A9&lt;&gt;"", (IF('4Replacement Costs - Entry'!J10="Y",((($B9*$D9)*((1+$B$5)^E$7))*(1/((1+$F$5)^E$7))),0)), "")</f>
        <v/>
      </c>
      <c r="F9" s="27" t="str">
        <f>IF($A9&lt;&gt;"", (IF('4Replacement Costs - Entry'!K10="Y",((($B9*$D9)*((1+$B$5)^F$7))*(1/((1+$F$5)^F$7))),0)), "")</f>
        <v/>
      </c>
      <c r="G9" s="27" t="str">
        <f>IF($A9&lt;&gt;"", (IF('4Replacement Costs - Entry'!L10="Y",((($B9*$D9)*((1+$B$5)^G$7))*(1/((1+$F$5)^G$7))),0)), "")</f>
        <v/>
      </c>
      <c r="H9" s="27" t="str">
        <f>IF($A9&lt;&gt;"", (IF('4Replacement Costs - Entry'!M10="Y",((($B9*$D9)*((1+$B$5)^H$7))*(1/((1+$F$5)^H$7))),0)), "")</f>
        <v/>
      </c>
      <c r="I9" s="27" t="str">
        <f>IF($A9&lt;&gt;"", (IF('4Replacement Costs - Entry'!N10="Y",((($B9*$D9)*((1+$B$5)^I$7))*(1/((1+$F$5)^I$7))),0)), "")</f>
        <v/>
      </c>
    </row>
    <row r="10" spans="1:9" x14ac:dyDescent="0.3">
      <c r="A10" s="29" t="str">
        <f>IF('4Capital Costs'!A11&lt;&gt;"", '4Capital Costs'!A11, "")</f>
        <v/>
      </c>
      <c r="B10" s="3" t="str">
        <f>IF('4Capital Costs'!B11&lt;&gt;"", '4Capital Costs'!B11, "")</f>
        <v/>
      </c>
      <c r="C10" s="46" t="str">
        <f>IF('4Capital Costs'!C11&lt;&gt;"", '4Capital Costs'!C11, "")</f>
        <v/>
      </c>
      <c r="D10" s="47" t="str">
        <f>IF('4Capital Costs'!D11&lt;&gt;"", '4Capital Costs'!D11, "")</f>
        <v/>
      </c>
      <c r="E10" s="27" t="str">
        <f>IF($A10&lt;&gt;"", (IF('4Replacement Costs - Entry'!J11="Y",((($B10*$D10)*((1+$B$5)^E$7))*(1/((1+$F$5)^E$7))),0)), "")</f>
        <v/>
      </c>
      <c r="F10" s="27" t="str">
        <f>IF($A10&lt;&gt;"", (IF('4Replacement Costs - Entry'!K11="Y",((($B10*$D10)*((1+$B$5)^F$7))*(1/((1+$F$5)^F$7))),0)), "")</f>
        <v/>
      </c>
      <c r="G10" s="27" t="str">
        <f>IF($A10&lt;&gt;"", (IF('4Replacement Costs - Entry'!L11="Y",((($B10*$D10)*((1+$B$5)^G$7))*(1/((1+$F$5)^G$7))),0)), "")</f>
        <v/>
      </c>
      <c r="H10" s="27" t="str">
        <f>IF($A10&lt;&gt;"", (IF('4Replacement Costs - Entry'!M11="Y",((($B10*$D10)*((1+$B$5)^H$7))*(1/((1+$F$5)^H$7))),0)), "")</f>
        <v/>
      </c>
      <c r="I10" s="27" t="str">
        <f>IF($A10&lt;&gt;"", (IF('4Replacement Costs - Entry'!N11="Y",((($B10*$D10)*((1+$B$5)^I$7))*(1/((1+$F$5)^I$7))),0)), "")</f>
        <v/>
      </c>
    </row>
    <row r="11" spans="1:9" x14ac:dyDescent="0.3">
      <c r="A11" s="29" t="str">
        <f>IF('4Capital Costs'!A12&lt;&gt;"", '4Capital Costs'!A12, "")</f>
        <v/>
      </c>
      <c r="B11" s="3" t="str">
        <f>IF('4Capital Costs'!B12&lt;&gt;"", '4Capital Costs'!B12, "")</f>
        <v/>
      </c>
      <c r="C11" s="46" t="str">
        <f>IF('4Capital Costs'!C12&lt;&gt;"", '4Capital Costs'!C12, "")</f>
        <v/>
      </c>
      <c r="D11" s="47" t="str">
        <f>IF('4Capital Costs'!D12&lt;&gt;"", '4Capital Costs'!D12, "")</f>
        <v/>
      </c>
      <c r="E11" s="27" t="str">
        <f>IF($A11&lt;&gt;"", (IF('4Replacement Costs - Entry'!J12="Y",((($B11*$D11)*((1+$B$5)^E$7))*(1/((1+$F$5)^E$7))),0)), "")</f>
        <v/>
      </c>
      <c r="F11" s="27" t="str">
        <f>IF($A11&lt;&gt;"", (IF('4Replacement Costs - Entry'!K12="Y",((($B11*$D11)*((1+$B$5)^F$7))*(1/((1+$F$5)^F$7))),0)), "")</f>
        <v/>
      </c>
      <c r="G11" s="27" t="str">
        <f>IF($A11&lt;&gt;"", (IF('4Replacement Costs - Entry'!L12="Y",((($B11*$D11)*((1+$B$5)^G$7))*(1/((1+$F$5)^G$7))),0)), "")</f>
        <v/>
      </c>
      <c r="H11" s="27" t="str">
        <f>IF($A11&lt;&gt;"", (IF('4Replacement Costs - Entry'!M12="Y",((($B11*$D11)*((1+$B$5)^H$7))*(1/((1+$F$5)^H$7))),0)), "")</f>
        <v/>
      </c>
      <c r="I11" s="27" t="str">
        <f>IF($A11&lt;&gt;"", (IF('4Replacement Costs - Entry'!N12="Y",((($B11*$D11)*((1+$B$5)^I$7))*(1/((1+$F$5)^I$7))),0)), "")</f>
        <v/>
      </c>
    </row>
    <row r="12" spans="1:9" x14ac:dyDescent="0.3">
      <c r="A12" s="29" t="str">
        <f>IF('4Capital Costs'!A13&lt;&gt;"", '4Capital Costs'!A13, "")</f>
        <v/>
      </c>
      <c r="B12" s="3" t="str">
        <f>IF('4Capital Costs'!B13&lt;&gt;"", '4Capital Costs'!B13, "")</f>
        <v/>
      </c>
      <c r="C12" s="46" t="str">
        <f>IF('4Capital Costs'!C13&lt;&gt;"", '4Capital Costs'!C13, "")</f>
        <v/>
      </c>
      <c r="D12" s="47" t="str">
        <f>IF('4Capital Costs'!D13&lt;&gt;"", '4Capital Costs'!D13, "")</f>
        <v/>
      </c>
      <c r="E12" s="27" t="str">
        <f>IF($A12&lt;&gt;"", (IF('4Replacement Costs - Entry'!J13="Y",((($B12*$D12)*((1+$B$5)^E$7))*(1/((1+$F$5)^E$7))),0)), "")</f>
        <v/>
      </c>
      <c r="F12" s="27" t="str">
        <f>IF($A12&lt;&gt;"", (IF('4Replacement Costs - Entry'!K13="Y",((($B12*$D12)*((1+$B$5)^F$7))*(1/((1+$F$5)^F$7))),0)), "")</f>
        <v/>
      </c>
      <c r="G12" s="27" t="str">
        <f>IF($A12&lt;&gt;"", (IF('4Replacement Costs - Entry'!L13="Y",((($B12*$D12)*((1+$B$5)^G$7))*(1/((1+$F$5)^G$7))),0)), "")</f>
        <v/>
      </c>
      <c r="H12" s="27" t="str">
        <f>IF($A12&lt;&gt;"", (IF('4Replacement Costs - Entry'!M13="Y",((($B12*$D12)*((1+$B$5)^H$7))*(1/((1+$F$5)^H$7))),0)), "")</f>
        <v/>
      </c>
      <c r="I12" s="27" t="str">
        <f>IF($A12&lt;&gt;"", (IF('4Replacement Costs - Entry'!N13="Y",((($B12*$D12)*((1+$B$5)^I$7))*(1/((1+$F$5)^I$7))),0)), "")</f>
        <v/>
      </c>
    </row>
    <row r="13" spans="1:9" x14ac:dyDescent="0.3">
      <c r="A13" s="29" t="str">
        <f>IF('4Capital Costs'!A14&lt;&gt;"", '4Capital Costs'!A14, "")</f>
        <v/>
      </c>
      <c r="B13" s="3" t="str">
        <f>IF('4Capital Costs'!B14&lt;&gt;"", '4Capital Costs'!B14, "")</f>
        <v/>
      </c>
      <c r="C13" s="46" t="str">
        <f>IF('4Capital Costs'!C14&lt;&gt;"", '4Capital Costs'!C14, "")</f>
        <v/>
      </c>
      <c r="D13" s="47" t="str">
        <f>IF('4Capital Costs'!D14&lt;&gt;"", '4Capital Costs'!D14, "")</f>
        <v/>
      </c>
      <c r="E13" s="27" t="str">
        <f>IF($A13&lt;&gt;"", (IF('4Replacement Costs - Entry'!J14="Y",((($B13*$D13)*((1+$B$5)^E$7))*(1/((1+$F$5)^E$7))),0)), "")</f>
        <v/>
      </c>
      <c r="F13" s="27" t="str">
        <f>IF($A13&lt;&gt;"", (IF('4Replacement Costs - Entry'!K14="Y",((($B13*$D13)*((1+$B$5)^F$7))*(1/((1+$F$5)^F$7))),0)), "")</f>
        <v/>
      </c>
      <c r="G13" s="27" t="str">
        <f>IF($A13&lt;&gt;"", (IF('4Replacement Costs - Entry'!L14="Y",((($B13*$D13)*((1+$B$5)^G$7))*(1/((1+$F$5)^G$7))),0)), "")</f>
        <v/>
      </c>
      <c r="H13" s="27" t="str">
        <f>IF($A13&lt;&gt;"", (IF('4Replacement Costs - Entry'!M14="Y",((($B13*$D13)*((1+$B$5)^H$7))*(1/((1+$F$5)^H$7))),0)), "")</f>
        <v/>
      </c>
      <c r="I13" s="27" t="str">
        <f>IF($A13&lt;&gt;"", (IF('4Replacement Costs - Entry'!N14="Y",((($B13*$D13)*((1+$B$5)^I$7))*(1/((1+$F$5)^I$7))),0)), "")</f>
        <v/>
      </c>
    </row>
    <row r="14" spans="1:9" x14ac:dyDescent="0.3">
      <c r="A14" s="29" t="str">
        <f>IF('4Capital Costs'!A15&lt;&gt;"", '4Capital Costs'!A15, "")</f>
        <v/>
      </c>
      <c r="B14" s="3" t="str">
        <f>IF('4Capital Costs'!B15&lt;&gt;"", '4Capital Costs'!B15, "")</f>
        <v/>
      </c>
      <c r="C14" s="46" t="str">
        <f>IF('4Capital Costs'!C15&lt;&gt;"", '4Capital Costs'!C15, "")</f>
        <v/>
      </c>
      <c r="D14" s="47" t="str">
        <f>IF('4Capital Costs'!D15&lt;&gt;"", '4Capital Costs'!D15, "")</f>
        <v/>
      </c>
      <c r="E14" s="27" t="str">
        <f>IF($A14&lt;&gt;"", (IF('4Replacement Costs - Entry'!J15="Y",((($B14*$D14)*((1+$B$5)^E$7))*(1/((1+$F$5)^E$7))),0)), "")</f>
        <v/>
      </c>
      <c r="F14" s="27" t="str">
        <f>IF($A14&lt;&gt;"", (IF('4Replacement Costs - Entry'!K15="Y",((($B14*$D14)*((1+$B$5)^F$7))*(1/((1+$F$5)^F$7))),0)), "")</f>
        <v/>
      </c>
      <c r="G14" s="27" t="str">
        <f>IF($A14&lt;&gt;"", (IF('4Replacement Costs - Entry'!L15="Y",((($B14*$D14)*((1+$B$5)^G$7))*(1/((1+$F$5)^G$7))),0)), "")</f>
        <v/>
      </c>
      <c r="H14" s="27" t="str">
        <f>IF($A14&lt;&gt;"", (IF('4Replacement Costs - Entry'!M15="Y",((($B14*$D14)*((1+$B$5)^H$7))*(1/((1+$F$5)^H$7))),0)), "")</f>
        <v/>
      </c>
      <c r="I14" s="27" t="str">
        <f>IF($A14&lt;&gt;"", (IF('4Replacement Costs - Entry'!N15="Y",((($B14*$D14)*((1+$B$5)^I$7))*(1/((1+$F$5)^I$7))),0)), "")</f>
        <v/>
      </c>
    </row>
    <row r="15" spans="1:9" x14ac:dyDescent="0.3">
      <c r="A15" s="29" t="str">
        <f>IF('4Capital Costs'!A16&lt;&gt;"", '4Capital Costs'!A16, "")</f>
        <v/>
      </c>
      <c r="B15" s="3" t="str">
        <f>IF('4Capital Costs'!B16&lt;&gt;"", '4Capital Costs'!B16, "")</f>
        <v/>
      </c>
      <c r="C15" s="46" t="str">
        <f>IF('4Capital Costs'!C16&lt;&gt;"", '4Capital Costs'!C16, "")</f>
        <v/>
      </c>
      <c r="D15" s="47" t="str">
        <f>IF('4Capital Costs'!D16&lt;&gt;"", '4Capital Costs'!D16, "")</f>
        <v/>
      </c>
      <c r="E15" s="27" t="str">
        <f>IF($A15&lt;&gt;"", (IF('4Replacement Costs - Entry'!J16="Y",((($B15*$D15)*((1+$B$5)^E$7))*(1/((1+$F$5)^E$7))),0)), "")</f>
        <v/>
      </c>
      <c r="F15" s="27" t="str">
        <f>IF($A15&lt;&gt;"", (IF('4Replacement Costs - Entry'!K16="Y",((($B15*$D15)*((1+$B$5)^F$7))*(1/((1+$F$5)^F$7))),0)), "")</f>
        <v/>
      </c>
      <c r="G15" s="27" t="str">
        <f>IF($A15&lt;&gt;"", (IF('4Replacement Costs - Entry'!L16="Y",((($B15*$D15)*((1+$B$5)^G$7))*(1/((1+$F$5)^G$7))),0)), "")</f>
        <v/>
      </c>
      <c r="H15" s="27" t="str">
        <f>IF($A15&lt;&gt;"", (IF('4Replacement Costs - Entry'!M16="Y",((($B15*$D15)*((1+$B$5)^H$7))*(1/((1+$F$5)^H$7))),0)), "")</f>
        <v/>
      </c>
      <c r="I15" s="27" t="str">
        <f>IF($A15&lt;&gt;"", (IF('4Replacement Costs - Entry'!N16="Y",((($B15*$D15)*((1+$B$5)^I$7))*(1/((1+$F$5)^I$7))),0)), "")</f>
        <v/>
      </c>
    </row>
    <row r="16" spans="1:9" x14ac:dyDescent="0.3">
      <c r="A16" s="29" t="str">
        <f>IF('4Capital Costs'!A17&lt;&gt;"", '4Capital Costs'!A17, "")</f>
        <v/>
      </c>
      <c r="B16" s="3" t="str">
        <f>IF('4Capital Costs'!B17&lt;&gt;"", '4Capital Costs'!B17, "")</f>
        <v/>
      </c>
      <c r="C16" s="46" t="str">
        <f>IF('4Capital Costs'!C17&lt;&gt;"", '4Capital Costs'!C17, "")</f>
        <v/>
      </c>
      <c r="D16" s="47" t="str">
        <f>IF('4Capital Costs'!D17&lt;&gt;"", '4Capital Costs'!D17, "")</f>
        <v/>
      </c>
      <c r="E16" s="27" t="str">
        <f>IF($A16&lt;&gt;"", (IF('4Replacement Costs - Entry'!J17="Y",((($B16*$D16)*((1+$B$5)^E$7))*(1/((1+$F$5)^E$7))),0)), "")</f>
        <v/>
      </c>
      <c r="F16" s="27" t="str">
        <f>IF($A16&lt;&gt;"", (IF('4Replacement Costs - Entry'!K17="Y",((($B16*$D16)*((1+$B$5)^F$7))*(1/((1+$F$5)^F$7))),0)), "")</f>
        <v/>
      </c>
      <c r="G16" s="27" t="str">
        <f>IF($A16&lt;&gt;"", (IF('4Replacement Costs - Entry'!L17="Y",((($B16*$D16)*((1+$B$5)^G$7))*(1/((1+$F$5)^G$7))),0)), "")</f>
        <v/>
      </c>
      <c r="H16" s="27" t="str">
        <f>IF($A16&lt;&gt;"", (IF('4Replacement Costs - Entry'!M17="Y",((($B16*$D16)*((1+$B$5)^H$7))*(1/((1+$F$5)^H$7))),0)), "")</f>
        <v/>
      </c>
      <c r="I16" s="27" t="str">
        <f>IF($A16&lt;&gt;"", (IF('4Replacement Costs - Entry'!N17="Y",((($B16*$D16)*((1+$B$5)^I$7))*(1/((1+$F$5)^I$7))),0)), "")</f>
        <v/>
      </c>
    </row>
    <row r="17" spans="1:9" x14ac:dyDescent="0.3">
      <c r="A17" s="29" t="str">
        <f>IF('4Capital Costs'!A18&lt;&gt;"", '4Capital Costs'!A18, "")</f>
        <v/>
      </c>
      <c r="B17" s="3" t="str">
        <f>IF('4Capital Costs'!B18&lt;&gt;"", '4Capital Costs'!B18, "")</f>
        <v/>
      </c>
      <c r="C17" s="46" t="str">
        <f>IF('4Capital Costs'!C18&lt;&gt;"", '4Capital Costs'!C18, "")</f>
        <v/>
      </c>
      <c r="D17" s="47" t="str">
        <f>IF('4Capital Costs'!D18&lt;&gt;"", '4Capital Costs'!D18, "")</f>
        <v/>
      </c>
      <c r="E17" s="27" t="str">
        <f>IF($A17&lt;&gt;"", (IF('4Replacement Costs - Entry'!J18="Y",((($B17*$D17)*((1+$B$5)^E$7))*(1/((1+$F$5)^E$7))),0)), "")</f>
        <v/>
      </c>
      <c r="F17" s="27" t="str">
        <f>IF($A17&lt;&gt;"", (IF('4Replacement Costs - Entry'!K18="Y",((($B17*$D17)*((1+$B$5)^F$7))*(1/((1+$F$5)^F$7))),0)), "")</f>
        <v/>
      </c>
      <c r="G17" s="27" t="str">
        <f>IF($A17&lt;&gt;"", (IF('4Replacement Costs - Entry'!L18="Y",((($B17*$D17)*((1+$B$5)^G$7))*(1/((1+$F$5)^G$7))),0)), "")</f>
        <v/>
      </c>
      <c r="H17" s="27" t="str">
        <f>IF($A17&lt;&gt;"", (IF('4Replacement Costs - Entry'!M18="Y",((($B17*$D17)*((1+$B$5)^H$7))*(1/((1+$F$5)^H$7))),0)), "")</f>
        <v/>
      </c>
      <c r="I17" s="27" t="str">
        <f>IF($A17&lt;&gt;"", (IF('4Replacement Costs - Entry'!N18="Y",((($B17*$D17)*((1+$B$5)^I$7))*(1/((1+$F$5)^I$7))),0)), "")</f>
        <v/>
      </c>
    </row>
    <row r="18" spans="1:9" x14ac:dyDescent="0.3">
      <c r="A18" s="29" t="str">
        <f>IF('4Capital Costs'!A19&lt;&gt;"", '4Capital Costs'!A19, "")</f>
        <v/>
      </c>
      <c r="B18" s="3" t="str">
        <f>IF('4Capital Costs'!B19&lt;&gt;"", '4Capital Costs'!B19, "")</f>
        <v/>
      </c>
      <c r="C18" s="46" t="str">
        <f>IF('4Capital Costs'!C19&lt;&gt;"", '4Capital Costs'!C19, "")</f>
        <v/>
      </c>
      <c r="D18" s="47" t="str">
        <f>IF('4Capital Costs'!D19&lt;&gt;"", '4Capital Costs'!D19, "")</f>
        <v/>
      </c>
      <c r="E18" s="27" t="str">
        <f>IF($A18&lt;&gt;"", (IF('4Replacement Costs - Entry'!J19="Y",((($B18*$D18)*((1+$B$5)^E$7))*(1/((1+$F$5)^E$7))),0)), "")</f>
        <v/>
      </c>
      <c r="F18" s="27" t="str">
        <f>IF($A18&lt;&gt;"", (IF('4Replacement Costs - Entry'!K19="Y",((($B18*$D18)*((1+$B$5)^F$7))*(1/((1+$F$5)^F$7))),0)), "")</f>
        <v/>
      </c>
      <c r="G18" s="27" t="str">
        <f>IF($A18&lt;&gt;"", (IF('4Replacement Costs - Entry'!L19="Y",((($B18*$D18)*((1+$B$5)^G$7))*(1/((1+$F$5)^G$7))),0)), "")</f>
        <v/>
      </c>
      <c r="H18" s="27" t="str">
        <f>IF($A18&lt;&gt;"", (IF('4Replacement Costs - Entry'!M19="Y",((($B18*$D18)*((1+$B$5)^H$7))*(1/((1+$F$5)^H$7))),0)), "")</f>
        <v/>
      </c>
      <c r="I18" s="27" t="str">
        <f>IF($A18&lt;&gt;"", (IF('4Replacement Costs - Entry'!N19="Y",((($B18*$D18)*((1+$B$5)^I$7))*(1/((1+$F$5)^I$7))),0)), "")</f>
        <v/>
      </c>
    </row>
    <row r="19" spans="1:9" x14ac:dyDescent="0.3">
      <c r="A19" s="29" t="str">
        <f>IF('4Capital Costs'!A20&lt;&gt;"", '4Capital Costs'!A20, "")</f>
        <v/>
      </c>
      <c r="B19" s="3" t="str">
        <f>IF('4Capital Costs'!B20&lt;&gt;"", '4Capital Costs'!B20, "")</f>
        <v/>
      </c>
      <c r="C19" s="46" t="str">
        <f>IF('4Capital Costs'!C20&lt;&gt;"", '4Capital Costs'!C20, "")</f>
        <v/>
      </c>
      <c r="D19" s="47" t="str">
        <f>IF('4Capital Costs'!D20&lt;&gt;"", '4Capital Costs'!D20, "")</f>
        <v/>
      </c>
      <c r="E19" s="27" t="str">
        <f>IF($A19&lt;&gt;"", (IF('4Replacement Costs - Entry'!J20="Y",((($B19*$D19)*((1+$B$5)^E$7))*(1/((1+$F$5)^E$7))),0)), "")</f>
        <v/>
      </c>
      <c r="F19" s="27" t="str">
        <f>IF($A19&lt;&gt;"", (IF('4Replacement Costs - Entry'!K20="Y",((($B19*$D19)*((1+$B$5)^F$7))*(1/((1+$F$5)^F$7))),0)), "")</f>
        <v/>
      </c>
      <c r="G19" s="27" t="str">
        <f>IF($A19&lt;&gt;"", (IF('4Replacement Costs - Entry'!L20="Y",((($B19*$D19)*((1+$B$5)^G$7))*(1/((1+$F$5)^G$7))),0)), "")</f>
        <v/>
      </c>
      <c r="H19" s="27" t="str">
        <f>IF($A19&lt;&gt;"", (IF('4Replacement Costs - Entry'!M20="Y",((($B19*$D19)*((1+$B$5)^H$7))*(1/((1+$F$5)^H$7))),0)), "")</f>
        <v/>
      </c>
      <c r="I19" s="27" t="str">
        <f>IF($A19&lt;&gt;"", (IF('4Replacement Costs - Entry'!N20="Y",((($B19*$D19)*((1+$B$5)^I$7))*(1/((1+$F$5)^I$7))),0)), "")</f>
        <v/>
      </c>
    </row>
    <row r="20" spans="1:9" x14ac:dyDescent="0.3">
      <c r="A20" s="29" t="str">
        <f>IF('4Capital Costs'!A21&lt;&gt;"", '4Capital Costs'!A21, "")</f>
        <v/>
      </c>
      <c r="B20" s="3" t="str">
        <f>IF('4Capital Costs'!B21&lt;&gt;"", '4Capital Costs'!B21, "")</f>
        <v/>
      </c>
      <c r="C20" s="46" t="str">
        <f>IF('4Capital Costs'!C21&lt;&gt;"", '4Capital Costs'!C21, "")</f>
        <v/>
      </c>
      <c r="D20" s="47" t="str">
        <f>IF('4Capital Costs'!D21&lt;&gt;"", '4Capital Costs'!D21, "")</f>
        <v/>
      </c>
      <c r="E20" s="27" t="str">
        <f>IF($A20&lt;&gt;"", (IF('4Replacement Costs - Entry'!J21="Y",((($B20*$D20)*((1+$B$5)^E$7))*(1/((1+$F$5)^E$7))),0)), "")</f>
        <v/>
      </c>
      <c r="F20" s="27" t="str">
        <f>IF($A20&lt;&gt;"", (IF('4Replacement Costs - Entry'!K21="Y",((($B20*$D20)*((1+$B$5)^F$7))*(1/((1+$F$5)^F$7))),0)), "")</f>
        <v/>
      </c>
      <c r="G20" s="27" t="str">
        <f>IF($A20&lt;&gt;"", (IF('4Replacement Costs - Entry'!L21="Y",((($B20*$D20)*((1+$B$5)^G$7))*(1/((1+$F$5)^G$7))),0)), "")</f>
        <v/>
      </c>
      <c r="H20" s="27" t="str">
        <f>IF($A20&lt;&gt;"", (IF('4Replacement Costs - Entry'!M21="Y",((($B20*$D20)*((1+$B$5)^H$7))*(1/((1+$F$5)^H$7))),0)), "")</f>
        <v/>
      </c>
      <c r="I20" s="27" t="str">
        <f>IF($A20&lt;&gt;"", (IF('4Replacement Costs - Entry'!N21="Y",((($B20*$D20)*((1+$B$5)^I$7))*(1/((1+$F$5)^I$7))),0)), "")</f>
        <v/>
      </c>
    </row>
    <row r="21" spans="1:9" x14ac:dyDescent="0.3">
      <c r="A21" s="29" t="str">
        <f>IF('4Capital Costs'!A22&lt;&gt;"", '4Capital Costs'!A22, "")</f>
        <v/>
      </c>
      <c r="B21" s="3" t="str">
        <f>IF('4Capital Costs'!B22&lt;&gt;"", '4Capital Costs'!B22, "")</f>
        <v/>
      </c>
      <c r="C21" s="46" t="str">
        <f>IF('4Capital Costs'!C22&lt;&gt;"", '4Capital Costs'!C22, "")</f>
        <v/>
      </c>
      <c r="D21" s="47" t="str">
        <f>IF('4Capital Costs'!D22&lt;&gt;"", '4Capital Costs'!D22, "")</f>
        <v/>
      </c>
      <c r="E21" s="27" t="str">
        <f>IF($A21&lt;&gt;"", (IF('4Replacement Costs - Entry'!J22="Y",((($B21*$D21)*((1+$B$5)^E$7))*(1/((1+$F$5)^E$7))),0)), "")</f>
        <v/>
      </c>
      <c r="F21" s="27" t="str">
        <f>IF($A21&lt;&gt;"", (IF('4Replacement Costs - Entry'!K22="Y",((($B21*$D21)*((1+$B$5)^F$7))*(1/((1+$F$5)^F$7))),0)), "")</f>
        <v/>
      </c>
      <c r="G21" s="27" t="str">
        <f>IF($A21&lt;&gt;"", (IF('4Replacement Costs - Entry'!L22="Y",((($B21*$D21)*((1+$B$5)^G$7))*(1/((1+$F$5)^G$7))),0)), "")</f>
        <v/>
      </c>
      <c r="H21" s="27" t="str">
        <f>IF($A21&lt;&gt;"", (IF('4Replacement Costs - Entry'!M22="Y",((($B21*$D21)*((1+$B$5)^H$7))*(1/((1+$F$5)^H$7))),0)), "")</f>
        <v/>
      </c>
      <c r="I21" s="27" t="str">
        <f>IF($A21&lt;&gt;"", (IF('4Replacement Costs - Entry'!N22="Y",((($B21*$D21)*((1+$B$5)^I$7))*(1/((1+$F$5)^I$7))),0)), "")</f>
        <v/>
      </c>
    </row>
    <row r="22" spans="1:9" x14ac:dyDescent="0.3">
      <c r="A22" s="29" t="str">
        <f>IF('4Capital Costs'!A23&lt;&gt;"", '4Capital Costs'!A23, "")</f>
        <v/>
      </c>
      <c r="B22" s="3" t="str">
        <f>IF('4Capital Costs'!B23&lt;&gt;"", '4Capital Costs'!B23, "")</f>
        <v/>
      </c>
      <c r="C22" s="46" t="str">
        <f>IF('4Capital Costs'!C23&lt;&gt;"", '4Capital Costs'!C23, "")</f>
        <v/>
      </c>
      <c r="D22" s="47" t="str">
        <f>IF('4Capital Costs'!D23&lt;&gt;"", '4Capital Costs'!D23, "")</f>
        <v/>
      </c>
      <c r="E22" s="27" t="str">
        <f>IF($A22&lt;&gt;"", (IF('4Replacement Costs - Entry'!J23="Y",((($B22*$D22)*((1+$B$5)^E$7))*(1/((1+$F$5)^E$7))),0)), "")</f>
        <v/>
      </c>
      <c r="F22" s="27" t="str">
        <f>IF($A22&lt;&gt;"", (IF('4Replacement Costs - Entry'!K23="Y",((($B22*$D22)*((1+$B$5)^F$7))*(1/((1+$F$5)^F$7))),0)), "")</f>
        <v/>
      </c>
      <c r="G22" s="27" t="str">
        <f>IF($A22&lt;&gt;"", (IF('4Replacement Costs - Entry'!L23="Y",((($B22*$D22)*((1+$B$5)^G$7))*(1/((1+$F$5)^G$7))),0)), "")</f>
        <v/>
      </c>
      <c r="H22" s="27" t="str">
        <f>IF($A22&lt;&gt;"", (IF('4Replacement Costs - Entry'!M23="Y",((($B22*$D22)*((1+$B$5)^H$7))*(1/((1+$F$5)^H$7))),0)), "")</f>
        <v/>
      </c>
      <c r="I22" s="27" t="str">
        <f>IF($A22&lt;&gt;"", (IF('4Replacement Costs - Entry'!N23="Y",((($B22*$D22)*((1+$B$5)^I$7))*(1/((1+$F$5)^I$7))),0)), "")</f>
        <v/>
      </c>
    </row>
    <row r="23" spans="1:9" x14ac:dyDescent="0.3">
      <c r="A23" s="29" t="str">
        <f>IF('4Capital Costs'!A24&lt;&gt;"", '4Capital Costs'!A24, "")</f>
        <v/>
      </c>
      <c r="B23" s="3" t="str">
        <f>IF('4Capital Costs'!B24&lt;&gt;"", '4Capital Costs'!B24, "")</f>
        <v/>
      </c>
      <c r="C23" s="46" t="str">
        <f>IF('4Capital Costs'!C24&lt;&gt;"", '4Capital Costs'!C24, "")</f>
        <v/>
      </c>
      <c r="D23" s="47" t="str">
        <f>IF('4Capital Costs'!D24&lt;&gt;"", '4Capital Costs'!D24, "")</f>
        <v/>
      </c>
      <c r="E23" s="27" t="str">
        <f>IF($A23&lt;&gt;"", (IF('4Replacement Costs - Entry'!J24="Y",((($B23*$D23)*((1+$B$5)^E$7))*(1/((1+$F$5)^E$7))),0)), "")</f>
        <v/>
      </c>
      <c r="F23" s="27" t="str">
        <f>IF($A23&lt;&gt;"", (IF('4Replacement Costs - Entry'!K24="Y",((($B23*$D23)*((1+$B$5)^F$7))*(1/((1+$F$5)^F$7))),0)), "")</f>
        <v/>
      </c>
      <c r="G23" s="27" t="str">
        <f>IF($A23&lt;&gt;"", (IF('4Replacement Costs - Entry'!L24="Y",((($B23*$D23)*((1+$B$5)^G$7))*(1/((1+$F$5)^G$7))),0)), "")</f>
        <v/>
      </c>
      <c r="H23" s="27" t="str">
        <f>IF($A23&lt;&gt;"", (IF('4Replacement Costs - Entry'!M24="Y",((($B23*$D23)*((1+$B$5)^H$7))*(1/((1+$F$5)^H$7))),0)), "")</f>
        <v/>
      </c>
      <c r="I23" s="27" t="str">
        <f>IF($A23&lt;&gt;"", (IF('4Replacement Costs - Entry'!N24="Y",((($B23*$D23)*((1+$B$5)^I$7))*(1/((1+$F$5)^I$7))),0)), "")</f>
        <v/>
      </c>
    </row>
    <row r="24" spans="1:9" x14ac:dyDescent="0.3">
      <c r="A24" s="29" t="str">
        <f>IF('4Capital Costs'!A25&lt;&gt;"", '4Capital Costs'!A25, "")</f>
        <v/>
      </c>
      <c r="B24" s="3" t="str">
        <f>IF('4Capital Costs'!B25&lt;&gt;"", '4Capital Costs'!B25, "")</f>
        <v/>
      </c>
      <c r="C24" s="46" t="str">
        <f>IF('4Capital Costs'!C25&lt;&gt;"", '4Capital Costs'!C25, "")</f>
        <v/>
      </c>
      <c r="D24" s="47" t="str">
        <f>IF('4Capital Costs'!D25&lt;&gt;"", '4Capital Costs'!D25, "")</f>
        <v/>
      </c>
      <c r="E24" s="27" t="str">
        <f>IF($A24&lt;&gt;"", (IF('4Replacement Costs - Entry'!J25="Y",((($B24*$D24)*((1+$B$5)^E$7))*(1/((1+$F$5)^E$7))),0)), "")</f>
        <v/>
      </c>
      <c r="F24" s="27" t="str">
        <f>IF($A24&lt;&gt;"", (IF('4Replacement Costs - Entry'!K25="Y",((($B24*$D24)*((1+$B$5)^F$7))*(1/((1+$F$5)^F$7))),0)), "")</f>
        <v/>
      </c>
      <c r="G24" s="27" t="str">
        <f>IF($A24&lt;&gt;"", (IF('4Replacement Costs - Entry'!L25="Y",((($B24*$D24)*((1+$B$5)^G$7))*(1/((1+$F$5)^G$7))),0)), "")</f>
        <v/>
      </c>
      <c r="H24" s="27" t="str">
        <f>IF($A24&lt;&gt;"", (IF('4Replacement Costs - Entry'!M25="Y",((($B24*$D24)*((1+$B$5)^H$7))*(1/((1+$F$5)^H$7))),0)), "")</f>
        <v/>
      </c>
      <c r="I24" s="27" t="str">
        <f>IF($A24&lt;&gt;"", (IF('4Replacement Costs - Entry'!N25="Y",((($B24*$D24)*((1+$B$5)^I$7))*(1/((1+$F$5)^I$7))),0)), "")</f>
        <v/>
      </c>
    </row>
    <row r="25" spans="1:9" x14ac:dyDescent="0.3">
      <c r="A25" s="29" t="str">
        <f>IF('4Capital Costs'!A26&lt;&gt;"", '4Capital Costs'!A26, "")</f>
        <v/>
      </c>
      <c r="B25" s="3" t="str">
        <f>IF('4Capital Costs'!B26&lt;&gt;"", '4Capital Costs'!B26, "")</f>
        <v/>
      </c>
      <c r="C25" s="46" t="str">
        <f>IF('4Capital Costs'!C26&lt;&gt;"", '4Capital Costs'!C26, "")</f>
        <v/>
      </c>
      <c r="D25" s="47" t="str">
        <f>IF('4Capital Costs'!D26&lt;&gt;"", '4Capital Costs'!D26, "")</f>
        <v/>
      </c>
      <c r="E25" s="27" t="str">
        <f>IF($A25&lt;&gt;"", (IF('4Replacement Costs - Entry'!J26="Y",((($B25*$D25)*((1+$B$5)^E$7))*(1/((1+$F$5)^E$7))),0)), "")</f>
        <v/>
      </c>
      <c r="F25" s="27" t="str">
        <f>IF($A25&lt;&gt;"", (IF('4Replacement Costs - Entry'!K26="Y",((($B25*$D25)*((1+$B$5)^F$7))*(1/((1+$F$5)^F$7))),0)), "")</f>
        <v/>
      </c>
      <c r="G25" s="27" t="str">
        <f>IF($A25&lt;&gt;"", (IF('4Replacement Costs - Entry'!L26="Y",((($B25*$D25)*((1+$B$5)^G$7))*(1/((1+$F$5)^G$7))),0)), "")</f>
        <v/>
      </c>
      <c r="H25" s="27" t="str">
        <f>IF($A25&lt;&gt;"", (IF('4Replacement Costs - Entry'!M26="Y",((($B25*$D25)*((1+$B$5)^H$7))*(1/((1+$F$5)^H$7))),0)), "")</f>
        <v/>
      </c>
      <c r="I25" s="27" t="str">
        <f>IF($A25&lt;&gt;"", (IF('4Replacement Costs - Entry'!N26="Y",((($B25*$D25)*((1+$B$5)^I$7))*(1/((1+$F$5)^I$7))),0)), "")</f>
        <v/>
      </c>
    </row>
    <row r="26" spans="1:9" x14ac:dyDescent="0.3">
      <c r="A26" s="29" t="str">
        <f>IF('4Capital Costs'!A27&lt;&gt;"", '4Capital Costs'!A27, "")</f>
        <v/>
      </c>
      <c r="B26" s="3" t="str">
        <f>IF('4Capital Costs'!B27&lt;&gt;"", '4Capital Costs'!B27, "")</f>
        <v/>
      </c>
      <c r="C26" s="46" t="str">
        <f>IF('4Capital Costs'!C27&lt;&gt;"", '4Capital Costs'!C27, "")</f>
        <v/>
      </c>
      <c r="D26" s="47" t="str">
        <f>IF('4Capital Costs'!D27&lt;&gt;"", '4Capital Costs'!D27, "")</f>
        <v/>
      </c>
      <c r="E26" s="27" t="str">
        <f>IF($A26&lt;&gt;"", (IF('4Replacement Costs - Entry'!J27="Y",((($B26*$D26)*((1+$B$5)^E$7))*(1/((1+$F$5)^E$7))),0)), "")</f>
        <v/>
      </c>
      <c r="F26" s="27" t="str">
        <f>IF($A26&lt;&gt;"", (IF('4Replacement Costs - Entry'!K27="Y",((($B26*$D26)*((1+$B$5)^F$7))*(1/((1+$F$5)^F$7))),0)), "")</f>
        <v/>
      </c>
      <c r="G26" s="27" t="str">
        <f>IF($A26&lt;&gt;"", (IF('4Replacement Costs - Entry'!L27="Y",((($B26*$D26)*((1+$B$5)^G$7))*(1/((1+$F$5)^G$7))),0)), "")</f>
        <v/>
      </c>
      <c r="H26" s="27" t="str">
        <f>IF($A26&lt;&gt;"", (IF('4Replacement Costs - Entry'!M27="Y",((($B26*$D26)*((1+$B$5)^H$7))*(1/((1+$F$5)^H$7))),0)), "")</f>
        <v/>
      </c>
      <c r="I26" s="27" t="str">
        <f>IF($A26&lt;&gt;"", (IF('4Replacement Costs - Entry'!N27="Y",((($B26*$D26)*((1+$B$5)^I$7))*(1/((1+$F$5)^I$7))),0)), "")</f>
        <v/>
      </c>
    </row>
    <row r="27" spans="1:9" x14ac:dyDescent="0.3">
      <c r="A27" s="29" t="str">
        <f>IF('4Capital Costs'!A28&lt;&gt;"", '4Capital Costs'!A28, "")</f>
        <v/>
      </c>
      <c r="B27" s="3" t="str">
        <f>IF('4Capital Costs'!B28&lt;&gt;"", '4Capital Costs'!B28, "")</f>
        <v/>
      </c>
      <c r="C27" s="46" t="str">
        <f>IF('4Capital Costs'!C28&lt;&gt;"", '4Capital Costs'!C28, "")</f>
        <v/>
      </c>
      <c r="D27" s="47" t="str">
        <f>IF('4Capital Costs'!D28&lt;&gt;"", '4Capital Costs'!D28, "")</f>
        <v/>
      </c>
      <c r="E27" s="27" t="str">
        <f>IF($A27&lt;&gt;"", (IF('4Replacement Costs - Entry'!J28="Y",((($B27*$D27)*((1+$B$5)^E$7))*(1/((1+$F$5)^E$7))),0)), "")</f>
        <v/>
      </c>
      <c r="F27" s="27" t="str">
        <f>IF($A27&lt;&gt;"", (IF('4Replacement Costs - Entry'!K28="Y",((($B27*$D27)*((1+$B$5)^F$7))*(1/((1+$F$5)^F$7))),0)), "")</f>
        <v/>
      </c>
      <c r="G27" s="27" t="str">
        <f>IF($A27&lt;&gt;"", (IF('4Replacement Costs - Entry'!L28="Y",((($B27*$D27)*((1+$B$5)^G$7))*(1/((1+$F$5)^G$7))),0)), "")</f>
        <v/>
      </c>
      <c r="H27" s="27" t="str">
        <f>IF($A27&lt;&gt;"", (IF('4Replacement Costs - Entry'!M28="Y",((($B27*$D27)*((1+$B$5)^H$7))*(1/((1+$F$5)^H$7))),0)), "")</f>
        <v/>
      </c>
      <c r="I27" s="27" t="str">
        <f>IF($A27&lt;&gt;"", (IF('4Replacement Costs - Entry'!N28="Y",((($B27*$D27)*((1+$B$5)^I$7))*(1/((1+$F$5)^I$7))),0)), "")</f>
        <v/>
      </c>
    </row>
    <row r="28" spans="1:9" x14ac:dyDescent="0.3">
      <c r="A28" s="29" t="str">
        <f>IF('4Capital Costs'!A29&lt;&gt;"", '4Capital Costs'!A29, "")</f>
        <v/>
      </c>
      <c r="B28" s="3" t="str">
        <f>IF('4Capital Costs'!B29&lt;&gt;"", '4Capital Costs'!B29, "")</f>
        <v/>
      </c>
      <c r="C28" s="46" t="str">
        <f>IF('4Capital Costs'!C29&lt;&gt;"", '4Capital Costs'!C29, "")</f>
        <v/>
      </c>
      <c r="D28" s="47" t="str">
        <f>IF('4Capital Costs'!D29&lt;&gt;"", '4Capital Costs'!D29, "")</f>
        <v/>
      </c>
      <c r="E28" s="27" t="str">
        <f>IF($A28&lt;&gt;"", (IF('4Replacement Costs - Entry'!J29="Y",((($B28*$D28)*((1+$B$5)^E$7))*(1/((1+$F$5)^E$7))),0)), "")</f>
        <v/>
      </c>
      <c r="F28" s="27" t="str">
        <f>IF($A28&lt;&gt;"", (IF('4Replacement Costs - Entry'!K29="Y",((($B28*$D28)*((1+$B$5)^F$7))*(1/((1+$F$5)^F$7))),0)), "")</f>
        <v/>
      </c>
      <c r="G28" s="27" t="str">
        <f>IF($A28&lt;&gt;"", (IF('4Replacement Costs - Entry'!L29="Y",((($B28*$D28)*((1+$B$5)^G$7))*(1/((1+$F$5)^G$7))),0)), "")</f>
        <v/>
      </c>
      <c r="H28" s="27" t="str">
        <f>IF($A28&lt;&gt;"", (IF('4Replacement Costs - Entry'!M29="Y",((($B28*$D28)*((1+$B$5)^H$7))*(1/((1+$F$5)^H$7))),0)), "")</f>
        <v/>
      </c>
      <c r="I28" s="27" t="str">
        <f>IF($A28&lt;&gt;"", (IF('4Replacement Costs - Entry'!N29="Y",((($B28*$D28)*((1+$B$5)^I$7))*(1/((1+$F$5)^I$7))),0)), "")</f>
        <v/>
      </c>
    </row>
    <row r="29" spans="1:9" x14ac:dyDescent="0.3">
      <c r="A29" s="29" t="str">
        <f>IF('4Capital Costs'!A30&lt;&gt;"", '4Capital Costs'!A30, "")</f>
        <v/>
      </c>
      <c r="B29" s="3" t="str">
        <f>IF('4Capital Costs'!B30&lt;&gt;"", '4Capital Costs'!B30, "")</f>
        <v/>
      </c>
      <c r="C29" s="46" t="str">
        <f>IF('4Capital Costs'!C30&lt;&gt;"", '4Capital Costs'!C30, "")</f>
        <v/>
      </c>
      <c r="D29" s="47" t="str">
        <f>IF('4Capital Costs'!D30&lt;&gt;"", '4Capital Costs'!D30, "")</f>
        <v/>
      </c>
      <c r="E29" s="27" t="str">
        <f>IF($A29&lt;&gt;"", (IF('4Replacement Costs - Entry'!J30="Y",((($B29*$D29)*((1+$B$5)^E$7))*(1/((1+$F$5)^E$7))),0)), "")</f>
        <v/>
      </c>
      <c r="F29" s="27" t="str">
        <f>IF($A29&lt;&gt;"", (IF('4Replacement Costs - Entry'!K30="Y",((($B29*$D29)*((1+$B$5)^F$7))*(1/((1+$F$5)^F$7))),0)), "")</f>
        <v/>
      </c>
      <c r="G29" s="27" t="str">
        <f>IF($A29&lt;&gt;"", (IF('4Replacement Costs - Entry'!L30="Y",((($B29*$D29)*((1+$B$5)^G$7))*(1/((1+$F$5)^G$7))),0)), "")</f>
        <v/>
      </c>
      <c r="H29" s="27" t="str">
        <f>IF($A29&lt;&gt;"", (IF('4Replacement Costs - Entry'!M30="Y",((($B29*$D29)*((1+$B$5)^H$7))*(1/((1+$F$5)^H$7))),0)), "")</f>
        <v/>
      </c>
      <c r="I29" s="27" t="str">
        <f>IF($A29&lt;&gt;"", (IF('4Replacement Costs - Entry'!N30="Y",((($B29*$D29)*((1+$B$5)^I$7))*(1/((1+$F$5)^I$7))),0)), "")</f>
        <v/>
      </c>
    </row>
    <row r="30" spans="1:9" x14ac:dyDescent="0.3">
      <c r="A30" s="29" t="str">
        <f>IF('4Capital Costs'!A31&lt;&gt;"", '4Capital Costs'!A31, "")</f>
        <v/>
      </c>
      <c r="B30" s="3" t="str">
        <f>IF('4Capital Costs'!B31&lt;&gt;"", '4Capital Costs'!B31, "")</f>
        <v/>
      </c>
      <c r="C30" s="46" t="str">
        <f>IF('4Capital Costs'!C31&lt;&gt;"", '4Capital Costs'!C31, "")</f>
        <v/>
      </c>
      <c r="D30" s="47" t="str">
        <f>IF('4Capital Costs'!D31&lt;&gt;"", '4Capital Costs'!D31, "")</f>
        <v/>
      </c>
      <c r="E30" s="27" t="str">
        <f>IF($A30&lt;&gt;"", (IF('4Replacement Costs - Entry'!J31="Y",((($B30*$D30)*((1+$B$5)^E$7))*(1/((1+$F$5)^E$7))),0)), "")</f>
        <v/>
      </c>
      <c r="F30" s="27" t="str">
        <f>IF($A30&lt;&gt;"", (IF('4Replacement Costs - Entry'!K31="Y",((($B30*$D30)*((1+$B$5)^F$7))*(1/((1+$F$5)^F$7))),0)), "")</f>
        <v/>
      </c>
      <c r="G30" s="27" t="str">
        <f>IF($A30&lt;&gt;"", (IF('4Replacement Costs - Entry'!L31="Y",((($B30*$D30)*((1+$B$5)^G$7))*(1/((1+$F$5)^G$7))),0)), "")</f>
        <v/>
      </c>
      <c r="H30" s="27" t="str">
        <f>IF($A30&lt;&gt;"", (IF('4Replacement Costs - Entry'!M31="Y",((($B30*$D30)*((1+$B$5)^H$7))*(1/((1+$F$5)^H$7))),0)), "")</f>
        <v/>
      </c>
      <c r="I30" s="27" t="str">
        <f>IF($A30&lt;&gt;"", (IF('4Replacement Costs - Entry'!N31="Y",((($B30*$D30)*((1+$B$5)^I$7))*(1/((1+$F$5)^I$7))),0)), "")</f>
        <v/>
      </c>
    </row>
    <row r="31" spans="1:9" x14ac:dyDescent="0.3">
      <c r="A31" s="29" t="str">
        <f>IF('4Capital Costs'!A32&lt;&gt;"", '4Capital Costs'!A32, "")</f>
        <v/>
      </c>
      <c r="B31" s="3" t="str">
        <f>IF('4Capital Costs'!B32&lt;&gt;"", '4Capital Costs'!B32, "")</f>
        <v/>
      </c>
      <c r="C31" s="46" t="str">
        <f>IF('4Capital Costs'!C32&lt;&gt;"", '4Capital Costs'!C32, "")</f>
        <v/>
      </c>
      <c r="D31" s="47" t="str">
        <f>IF('4Capital Costs'!D32&lt;&gt;"", '4Capital Costs'!D32, "")</f>
        <v/>
      </c>
      <c r="E31" s="27" t="str">
        <f>IF($A31&lt;&gt;"", (IF('4Replacement Costs - Entry'!J32="Y",((($B31*$D31)*((1+$B$5)^E$7))*(1/((1+$F$5)^E$7))),0)), "")</f>
        <v/>
      </c>
      <c r="F31" s="27" t="str">
        <f>IF($A31&lt;&gt;"", (IF('4Replacement Costs - Entry'!K32="Y",((($B31*$D31)*((1+$B$5)^F$7))*(1/((1+$F$5)^F$7))),0)), "")</f>
        <v/>
      </c>
      <c r="G31" s="27" t="str">
        <f>IF($A31&lt;&gt;"", (IF('4Replacement Costs - Entry'!L32="Y",((($B31*$D31)*((1+$B$5)^G$7))*(1/((1+$F$5)^G$7))),0)), "")</f>
        <v/>
      </c>
      <c r="H31" s="27" t="str">
        <f>IF($A31&lt;&gt;"", (IF('4Replacement Costs - Entry'!M32="Y",((($B31*$D31)*((1+$B$5)^H$7))*(1/((1+$F$5)^H$7))),0)), "")</f>
        <v/>
      </c>
      <c r="I31" s="27" t="str">
        <f>IF($A31&lt;&gt;"", (IF('4Replacement Costs - Entry'!N32="Y",((($B31*$D31)*((1+$B$5)^I$7))*(1/((1+$F$5)^I$7))),0)), "")</f>
        <v/>
      </c>
    </row>
    <row r="32" spans="1:9" x14ac:dyDescent="0.3">
      <c r="A32" s="29" t="str">
        <f>IF('4Capital Costs'!A33&lt;&gt;"", '4Capital Costs'!A33, "")</f>
        <v/>
      </c>
      <c r="B32" s="3" t="str">
        <f>IF('4Capital Costs'!B33&lt;&gt;"", '4Capital Costs'!B33, "")</f>
        <v/>
      </c>
      <c r="C32" s="46" t="str">
        <f>IF('4Capital Costs'!C33&lt;&gt;"", '4Capital Costs'!C33, "")</f>
        <v/>
      </c>
      <c r="D32" s="47" t="str">
        <f>IF('4Capital Costs'!D33&lt;&gt;"", '4Capital Costs'!D33, "")</f>
        <v/>
      </c>
      <c r="E32" s="27" t="str">
        <f>IF($A32&lt;&gt;"", (IF('4Replacement Costs - Entry'!J33="Y",((($B32*$D32)*((1+$B$5)^E$7))*(1/((1+$F$5)^E$7))),0)), "")</f>
        <v/>
      </c>
      <c r="F32" s="27" t="str">
        <f>IF($A32&lt;&gt;"", (IF('4Replacement Costs - Entry'!K33="Y",((($B32*$D32)*((1+$B$5)^F$7))*(1/((1+$F$5)^F$7))),0)), "")</f>
        <v/>
      </c>
      <c r="G32" s="27" t="str">
        <f>IF($A32&lt;&gt;"", (IF('4Replacement Costs - Entry'!L33="Y",((($B32*$D32)*((1+$B$5)^G$7))*(1/((1+$F$5)^G$7))),0)), "")</f>
        <v/>
      </c>
      <c r="H32" s="27" t="str">
        <f>IF($A32&lt;&gt;"", (IF('4Replacement Costs - Entry'!M33="Y",((($B32*$D32)*((1+$B$5)^H$7))*(1/((1+$F$5)^H$7))),0)), "")</f>
        <v/>
      </c>
      <c r="I32" s="27" t="str">
        <f>IF($A32&lt;&gt;"", (IF('4Replacement Costs - Entry'!N33="Y",((($B32*$D32)*((1+$B$5)^I$7))*(1/((1+$F$5)^I$7))),0)), "")</f>
        <v/>
      </c>
    </row>
    <row r="33" spans="1:9" x14ac:dyDescent="0.3">
      <c r="A33" s="29" t="str">
        <f>IF('4Capital Costs'!A34&lt;&gt;"", '4Capital Costs'!A34, "")</f>
        <v/>
      </c>
      <c r="B33" s="3" t="str">
        <f>IF('4Capital Costs'!B34&lt;&gt;"", '4Capital Costs'!B34, "")</f>
        <v/>
      </c>
      <c r="C33" s="46" t="str">
        <f>IF('4Capital Costs'!C34&lt;&gt;"", '4Capital Costs'!C34, "")</f>
        <v/>
      </c>
      <c r="D33" s="47" t="str">
        <f>IF('4Capital Costs'!D34&lt;&gt;"", '4Capital Costs'!D34, "")</f>
        <v/>
      </c>
      <c r="E33" s="27" t="str">
        <f>IF($A33&lt;&gt;"", (IF('4Replacement Costs - Entry'!J34="Y",((($B33*$D33)*((1+$B$5)^E$7))*(1/((1+$F$5)^E$7))),0)), "")</f>
        <v/>
      </c>
      <c r="F33" s="27" t="str">
        <f>IF($A33&lt;&gt;"", (IF('4Replacement Costs - Entry'!K34="Y",((($B33*$D33)*((1+$B$5)^F$7))*(1/((1+$F$5)^F$7))),0)), "")</f>
        <v/>
      </c>
      <c r="G33" s="27" t="str">
        <f>IF($A33&lt;&gt;"", (IF('4Replacement Costs - Entry'!L34="Y",((($B33*$D33)*((1+$B$5)^G$7))*(1/((1+$F$5)^G$7))),0)), "")</f>
        <v/>
      </c>
      <c r="H33" s="27" t="str">
        <f>IF($A33&lt;&gt;"", (IF('4Replacement Costs - Entry'!M34="Y",((($B33*$D33)*((1+$B$5)^H$7))*(1/((1+$F$5)^H$7))),0)), "")</f>
        <v/>
      </c>
      <c r="I33" s="27" t="str">
        <f>IF($A33&lt;&gt;"", (IF('4Replacement Costs - Entry'!N34="Y",((($B33*$D33)*((1+$B$5)^I$7))*(1/((1+$F$5)^I$7))),0)), "")</f>
        <v/>
      </c>
    </row>
    <row r="34" spans="1:9" x14ac:dyDescent="0.3">
      <c r="A34" s="29" t="str">
        <f>IF('4Capital Costs'!A35&lt;&gt;"", '4Capital Costs'!A35, "")</f>
        <v/>
      </c>
      <c r="B34" s="3" t="str">
        <f>IF('4Capital Costs'!B35&lt;&gt;"", '4Capital Costs'!B35, "")</f>
        <v/>
      </c>
      <c r="C34" s="46" t="str">
        <f>IF('4Capital Costs'!C35&lt;&gt;"", '4Capital Costs'!C35, "")</f>
        <v/>
      </c>
      <c r="D34" s="47" t="str">
        <f>IF('4Capital Costs'!D35&lt;&gt;"", '4Capital Costs'!D35, "")</f>
        <v/>
      </c>
      <c r="E34" s="27" t="str">
        <f>IF($A34&lt;&gt;"", (IF('4Replacement Costs - Entry'!J35="Y",((($B34*$D34)*((1+$B$5)^E$7))*(1/((1+$F$5)^E$7))),0)), "")</f>
        <v/>
      </c>
      <c r="F34" s="27" t="str">
        <f>IF($A34&lt;&gt;"", (IF('4Replacement Costs - Entry'!K35="Y",((($B34*$D34)*((1+$B$5)^F$7))*(1/((1+$F$5)^F$7))),0)), "")</f>
        <v/>
      </c>
      <c r="G34" s="27" t="str">
        <f>IF($A34&lt;&gt;"", (IF('4Replacement Costs - Entry'!L35="Y",((($B34*$D34)*((1+$B$5)^G$7))*(1/((1+$F$5)^G$7))),0)), "")</f>
        <v/>
      </c>
      <c r="H34" s="27" t="str">
        <f>IF($A34&lt;&gt;"", (IF('4Replacement Costs - Entry'!M35="Y",((($B34*$D34)*((1+$B$5)^H$7))*(1/((1+$F$5)^H$7))),0)), "")</f>
        <v/>
      </c>
      <c r="I34" s="27" t="str">
        <f>IF($A34&lt;&gt;"", (IF('4Replacement Costs - Entry'!N35="Y",((($B34*$D34)*((1+$B$5)^I$7))*(1/((1+$F$5)^I$7))),0)), "")</f>
        <v/>
      </c>
    </row>
    <row r="35" spans="1:9" x14ac:dyDescent="0.3">
      <c r="A35" s="29" t="str">
        <f>IF('4Capital Costs'!A36&lt;&gt;"", '4Capital Costs'!A36, "")</f>
        <v/>
      </c>
      <c r="B35" s="3" t="str">
        <f>IF('4Capital Costs'!B36&lt;&gt;"", '4Capital Costs'!B36, "")</f>
        <v/>
      </c>
      <c r="C35" s="46" t="str">
        <f>IF('4Capital Costs'!C36&lt;&gt;"", '4Capital Costs'!C36, "")</f>
        <v/>
      </c>
      <c r="D35" s="47" t="str">
        <f>IF('4Capital Costs'!D36&lt;&gt;"", '4Capital Costs'!D36, "")</f>
        <v/>
      </c>
      <c r="E35" s="27" t="str">
        <f>IF($A35&lt;&gt;"", (IF('4Replacement Costs - Entry'!J36="Y",((($B35*$D35)*((1+$B$5)^E$7))*(1/((1+$F$5)^E$7))),0)), "")</f>
        <v/>
      </c>
      <c r="F35" s="27" t="str">
        <f>IF($A35&lt;&gt;"", (IF('4Replacement Costs - Entry'!K36="Y",((($B35*$D35)*((1+$B$5)^F$7))*(1/((1+$F$5)^F$7))),0)), "")</f>
        <v/>
      </c>
      <c r="G35" s="27" t="str">
        <f>IF($A35&lt;&gt;"", (IF('4Replacement Costs - Entry'!L36="Y",((($B35*$D35)*((1+$B$5)^G$7))*(1/((1+$F$5)^G$7))),0)), "")</f>
        <v/>
      </c>
      <c r="H35" s="27" t="str">
        <f>IF($A35&lt;&gt;"", (IF('4Replacement Costs - Entry'!M36="Y",((($B35*$D35)*((1+$B$5)^H$7))*(1/((1+$F$5)^H$7))),0)), "")</f>
        <v/>
      </c>
      <c r="I35" s="27" t="str">
        <f>IF($A35&lt;&gt;"", (IF('4Replacement Costs - Entry'!N36="Y",((($B35*$D35)*((1+$B$5)^I$7))*(1/((1+$F$5)^I$7))),0)), "")</f>
        <v/>
      </c>
    </row>
    <row r="36" spans="1:9" x14ac:dyDescent="0.3">
      <c r="A36" s="29" t="str">
        <f>IF('4Capital Costs'!A37&lt;&gt;"", '4Capital Costs'!A37, "")</f>
        <v/>
      </c>
      <c r="B36" s="3" t="str">
        <f>IF('4Capital Costs'!B37&lt;&gt;"", '4Capital Costs'!B37, "")</f>
        <v/>
      </c>
      <c r="C36" s="46" t="str">
        <f>IF('4Capital Costs'!C37&lt;&gt;"", '4Capital Costs'!C37, "")</f>
        <v/>
      </c>
      <c r="D36" s="47" t="str">
        <f>IF('4Capital Costs'!D37&lt;&gt;"", '4Capital Costs'!D37, "")</f>
        <v/>
      </c>
      <c r="E36" s="27" t="str">
        <f>IF($A36&lt;&gt;"", (IF('4Replacement Costs - Entry'!J37="Y",((($B36*$D36)*((1+$B$5)^E$7))*(1/((1+$F$5)^E$7))),0)), "")</f>
        <v/>
      </c>
      <c r="F36" s="27" t="str">
        <f>IF($A36&lt;&gt;"", (IF('4Replacement Costs - Entry'!K37="Y",((($B36*$D36)*((1+$B$5)^F$7))*(1/((1+$F$5)^F$7))),0)), "")</f>
        <v/>
      </c>
      <c r="G36" s="27" t="str">
        <f>IF($A36&lt;&gt;"", (IF('4Replacement Costs - Entry'!L37="Y",((($B36*$D36)*((1+$B$5)^G$7))*(1/((1+$F$5)^G$7))),0)), "")</f>
        <v/>
      </c>
      <c r="H36" s="27" t="str">
        <f>IF($A36&lt;&gt;"", (IF('4Replacement Costs - Entry'!M37="Y",((($B36*$D36)*((1+$B$5)^H$7))*(1/((1+$F$5)^H$7))),0)), "")</f>
        <v/>
      </c>
      <c r="I36" s="27" t="str">
        <f>IF($A36&lt;&gt;"", (IF('4Replacement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sqref="A1:I1"/>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72</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'4Capital Costs'!B6</f>
        <v>0</v>
      </c>
      <c r="B4" s="165"/>
      <c r="C4" s="165"/>
      <c r="D4" s="165"/>
      <c r="E4" s="165"/>
      <c r="F4" s="165"/>
      <c r="G4" s="165"/>
      <c r="H4" s="165"/>
      <c r="I4" s="166"/>
    </row>
    <row r="5" spans="1:9" x14ac:dyDescent="0.3">
      <c r="A5" s="68" t="str">
        <f>'4Replace Costs - Results 1-5'!A5</f>
        <v>Current Inflation Rate based on Construction Cost Index:</v>
      </c>
      <c r="B5" s="69">
        <f>'4Replace Costs - Results 1-5'!B5</f>
        <v>2.9730815588589816E-2</v>
      </c>
      <c r="C5" s="67"/>
      <c r="D5" s="67"/>
      <c r="E5" s="70" t="s">
        <v>43</v>
      </c>
      <c r="F5" s="72">
        <f>'4Replace Costs - Results 1-5'!F5</f>
        <v>4.8750000000000002E-2</v>
      </c>
      <c r="G5" s="61"/>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6</v>
      </c>
      <c r="F7" s="26">
        <v>7</v>
      </c>
      <c r="G7" s="26">
        <v>8</v>
      </c>
      <c r="H7" s="26">
        <v>9</v>
      </c>
      <c r="I7" s="26">
        <v>10</v>
      </c>
    </row>
    <row r="8" spans="1:9" x14ac:dyDescent="0.3">
      <c r="A8" s="29" t="str">
        <f>IF('4Capital Costs'!A9&lt;&gt;"", '4Capital Costs'!A9, "")</f>
        <v/>
      </c>
      <c r="B8" s="3" t="str">
        <f>IF('4Capital Costs'!B9&lt;&gt;"", '4Capital Costs'!B9, "")</f>
        <v/>
      </c>
      <c r="C8" s="46" t="str">
        <f>IF('4Capital Costs'!C9&lt;&gt;"", '4Capital Costs'!C9, "")</f>
        <v/>
      </c>
      <c r="D8" s="47" t="str">
        <f>IF('4Capital Costs'!D9&lt;&gt;"", '4Capital Costs'!D9, "")</f>
        <v/>
      </c>
      <c r="E8" s="27" t="str">
        <f>IF($A8&lt;&gt;"", (IF('4Replacement Costs - Entry'!O9="Y",((($B8*$D8)*((1+$B$5)^E$7))*(1/((1+$F$5)^E$7))),0)), "")</f>
        <v/>
      </c>
      <c r="F8" s="27" t="str">
        <f>IF($A8&lt;&gt;"", (IF('4Replacement Costs - Entry'!P9="Y",((($B8*$D8)*((1+$B$5)^F$7))*(1/((1+$F$5)^F$7))),0)), "")</f>
        <v/>
      </c>
      <c r="G8" s="27" t="str">
        <f>IF($A8&lt;&gt;"", (IF('4Replacement Costs - Entry'!Q9="Y",((($B8*$D8)*((1+$B$5)^G$7))*(1/((1+$F$5)^G$7))),0)), "")</f>
        <v/>
      </c>
      <c r="H8" s="27" t="str">
        <f>IF($A8&lt;&gt;"", (IF('4Replacement Costs - Entry'!R9="Y",((($B8*$D8)*((1+$B$5)^H$7))*(1/((1+$F$5)^H$7))),0)), "")</f>
        <v/>
      </c>
      <c r="I8" s="27" t="str">
        <f>IF($A8&lt;&gt;"", (IF('4Replacement Costs - Entry'!S9="Y",((($B8*$D8)*((1+$B$5)^I$7))*(1/((1+$F$5)^I$7))),0)), "")</f>
        <v/>
      </c>
    </row>
    <row r="9" spans="1:9" x14ac:dyDescent="0.3">
      <c r="A9" s="29" t="str">
        <f>IF('4Capital Costs'!A10&lt;&gt;"", '4Capital Costs'!A10, "")</f>
        <v/>
      </c>
      <c r="B9" s="3" t="str">
        <f>IF('4Capital Costs'!B10&lt;&gt;"", '4Capital Costs'!B10, "")</f>
        <v/>
      </c>
      <c r="C9" s="46" t="str">
        <f>IF('4Capital Costs'!C10&lt;&gt;"", '4Capital Costs'!C10, "")</f>
        <v/>
      </c>
      <c r="D9" s="47" t="str">
        <f>IF('4Capital Costs'!D10&lt;&gt;"", '4Capital Costs'!D10, "")</f>
        <v/>
      </c>
      <c r="E9" s="27" t="str">
        <f>IF($A9&lt;&gt;"", (IF('4Replacement Costs - Entry'!O10="Y",((($B9*$D9)*((1+$B$5)^E$7))*(1/((1+$F$5)^E$7))),0)), "")</f>
        <v/>
      </c>
      <c r="F9" s="27" t="str">
        <f>IF($A9&lt;&gt;"", (IF('4Replacement Costs - Entry'!P10="Y",((($B9*$D9)*((1+$B$5)^F$7))*(1/((1+$F$5)^F$7))),0)), "")</f>
        <v/>
      </c>
      <c r="G9" s="27" t="str">
        <f>IF($A9&lt;&gt;"", (IF('4Replacement Costs - Entry'!Q10="Y",((($B9*$D9)*((1+$B$5)^G$7))*(1/((1+$F$5)^G$7))),0)), "")</f>
        <v/>
      </c>
      <c r="H9" s="27" t="str">
        <f>IF($A9&lt;&gt;"", (IF('4Replacement Costs - Entry'!R10="Y",((($B9*$D9)*((1+$B$5)^H$7))*(1/((1+$F$5)^H$7))),0)), "")</f>
        <v/>
      </c>
      <c r="I9" s="27" t="str">
        <f>IF($A9&lt;&gt;"", (IF('4Replacement Costs - Entry'!S10="Y",((($B9*$D9)*((1+$B$5)^I$7))*(1/((1+$F$5)^I$7))),0)), "")</f>
        <v/>
      </c>
    </row>
    <row r="10" spans="1:9" x14ac:dyDescent="0.3">
      <c r="A10" s="29" t="str">
        <f>IF('4Capital Costs'!A11&lt;&gt;"", '4Capital Costs'!A11, "")</f>
        <v/>
      </c>
      <c r="B10" s="3" t="str">
        <f>IF('4Capital Costs'!B11&lt;&gt;"", '4Capital Costs'!B11, "")</f>
        <v/>
      </c>
      <c r="C10" s="46" t="str">
        <f>IF('4Capital Costs'!C11&lt;&gt;"", '4Capital Costs'!C11, "")</f>
        <v/>
      </c>
      <c r="D10" s="47" t="str">
        <f>IF('4Capital Costs'!D11&lt;&gt;"", '4Capital Costs'!D11, "")</f>
        <v/>
      </c>
      <c r="E10" s="27" t="str">
        <f>IF($A10&lt;&gt;"", (IF('4Replacement Costs - Entry'!O11="Y",((($B10*$D10)*((1+$B$5)^E$7))*(1/((1+$F$5)^E$7))),0)), "")</f>
        <v/>
      </c>
      <c r="F10" s="27" t="str">
        <f>IF($A10&lt;&gt;"", (IF('4Replacement Costs - Entry'!P11="Y",((($B10*$D10)*((1+$B$5)^F$7))*(1/((1+$F$5)^F$7))),0)), "")</f>
        <v/>
      </c>
      <c r="G10" s="27" t="str">
        <f>IF($A10&lt;&gt;"", (IF('4Replacement Costs - Entry'!Q11="Y",((($B10*$D10)*((1+$B$5)^G$7))*(1/((1+$F$5)^G$7))),0)), "")</f>
        <v/>
      </c>
      <c r="H10" s="27" t="str">
        <f>IF($A10&lt;&gt;"", (IF('4Replacement Costs - Entry'!R11="Y",((($B10*$D10)*((1+$B$5)^H$7))*(1/((1+$F$5)^H$7))),0)), "")</f>
        <v/>
      </c>
      <c r="I10" s="27" t="str">
        <f>IF($A10&lt;&gt;"", (IF('4Replacement Costs - Entry'!S11="Y",((($B10*$D10)*((1+$B$5)^I$7))*(1/((1+$F$5)^I$7))),0)), "")</f>
        <v/>
      </c>
    </row>
    <row r="11" spans="1:9" x14ac:dyDescent="0.3">
      <c r="A11" s="29" t="str">
        <f>IF('4Capital Costs'!A12&lt;&gt;"", '4Capital Costs'!A12, "")</f>
        <v/>
      </c>
      <c r="B11" s="3" t="str">
        <f>IF('4Capital Costs'!B12&lt;&gt;"", '4Capital Costs'!B12, "")</f>
        <v/>
      </c>
      <c r="C11" s="46" t="str">
        <f>IF('4Capital Costs'!C12&lt;&gt;"", '4Capital Costs'!C12, "")</f>
        <v/>
      </c>
      <c r="D11" s="47" t="str">
        <f>IF('4Capital Costs'!D12&lt;&gt;"", '4Capital Costs'!D12, "")</f>
        <v/>
      </c>
      <c r="E11" s="27" t="str">
        <f>IF($A11&lt;&gt;"", (IF('4Replacement Costs - Entry'!O12="Y",((($B11*$D11)*((1+$B$5)^E$7))*(1/((1+$F$5)^E$7))),0)), "")</f>
        <v/>
      </c>
      <c r="F11" s="27" t="str">
        <f>IF($A11&lt;&gt;"", (IF('4Replacement Costs - Entry'!P12="Y",((($B11*$D11)*((1+$B$5)^F$7))*(1/((1+$F$5)^F$7))),0)), "")</f>
        <v/>
      </c>
      <c r="G11" s="27" t="str">
        <f>IF($A11&lt;&gt;"", (IF('4Replacement Costs - Entry'!Q12="Y",((($B11*$D11)*((1+$B$5)^G$7))*(1/((1+$F$5)^G$7))),0)), "")</f>
        <v/>
      </c>
      <c r="H11" s="27" t="str">
        <f>IF($A11&lt;&gt;"", (IF('4Replacement Costs - Entry'!R12="Y",((($B11*$D11)*((1+$B$5)^H$7))*(1/((1+$F$5)^H$7))),0)), "")</f>
        <v/>
      </c>
      <c r="I11" s="27" t="str">
        <f>IF($A11&lt;&gt;"", (IF('4Replacement Costs - Entry'!S12="Y",((($B11*$D11)*((1+$B$5)^I$7))*(1/((1+$F$5)^I$7))),0)), "")</f>
        <v/>
      </c>
    </row>
    <row r="12" spans="1:9" x14ac:dyDescent="0.3">
      <c r="A12" s="29" t="str">
        <f>IF('4Capital Costs'!A13&lt;&gt;"", '4Capital Costs'!A13, "")</f>
        <v/>
      </c>
      <c r="B12" s="3" t="str">
        <f>IF('4Capital Costs'!B13&lt;&gt;"", '4Capital Costs'!B13, "")</f>
        <v/>
      </c>
      <c r="C12" s="46" t="str">
        <f>IF('4Capital Costs'!C13&lt;&gt;"", '4Capital Costs'!C13, "")</f>
        <v/>
      </c>
      <c r="D12" s="47" t="str">
        <f>IF('4Capital Costs'!D13&lt;&gt;"", '4Capital Costs'!D13, "")</f>
        <v/>
      </c>
      <c r="E12" s="27" t="str">
        <f>IF($A12&lt;&gt;"", (IF('4Replacement Costs - Entry'!O13="Y",((($B12*$D12)*((1+$B$5)^E$7))*(1/((1+$F$5)^E$7))),0)), "")</f>
        <v/>
      </c>
      <c r="F12" s="27" t="str">
        <f>IF($A12&lt;&gt;"", (IF('4Replacement Costs - Entry'!P13="Y",((($B12*$D12)*((1+$B$5)^F$7))*(1/((1+$F$5)^F$7))),0)), "")</f>
        <v/>
      </c>
      <c r="G12" s="27" t="str">
        <f>IF($A12&lt;&gt;"", (IF('4Replacement Costs - Entry'!Q13="Y",((($B12*$D12)*((1+$B$5)^G$7))*(1/((1+$F$5)^G$7))),0)), "")</f>
        <v/>
      </c>
      <c r="H12" s="27" t="str">
        <f>IF($A12&lt;&gt;"", (IF('4Replacement Costs - Entry'!R13="Y",((($B12*$D12)*((1+$B$5)^H$7))*(1/((1+$F$5)^H$7))),0)), "")</f>
        <v/>
      </c>
      <c r="I12" s="27" t="str">
        <f>IF($A12&lt;&gt;"", (IF('4Replacement Costs - Entry'!S13="Y",((($B12*$D12)*((1+$B$5)^I$7))*(1/((1+$F$5)^I$7))),0)), "")</f>
        <v/>
      </c>
    </row>
    <row r="13" spans="1:9" x14ac:dyDescent="0.3">
      <c r="A13" s="29" t="str">
        <f>IF('4Capital Costs'!A14&lt;&gt;"", '4Capital Costs'!A14, "")</f>
        <v/>
      </c>
      <c r="B13" s="3" t="str">
        <f>IF('4Capital Costs'!B14&lt;&gt;"", '4Capital Costs'!B14, "")</f>
        <v/>
      </c>
      <c r="C13" s="46" t="str">
        <f>IF('4Capital Costs'!C14&lt;&gt;"", '4Capital Costs'!C14, "")</f>
        <v/>
      </c>
      <c r="D13" s="47" t="str">
        <f>IF('4Capital Costs'!D14&lt;&gt;"", '4Capital Costs'!D14, "")</f>
        <v/>
      </c>
      <c r="E13" s="27" t="str">
        <f>IF($A13&lt;&gt;"", (IF('4Replacement Costs - Entry'!O14="Y",((($B13*$D13)*((1+$B$5)^E$7))*(1/((1+$F$5)^E$7))),0)), "")</f>
        <v/>
      </c>
      <c r="F13" s="27" t="str">
        <f>IF($A13&lt;&gt;"", (IF('4Replacement Costs - Entry'!P14="Y",((($B13*$D13)*((1+$B$5)^F$7))*(1/((1+$F$5)^F$7))),0)), "")</f>
        <v/>
      </c>
      <c r="G13" s="27" t="str">
        <f>IF($A13&lt;&gt;"", (IF('4Replacement Costs - Entry'!Q14="Y",((($B13*$D13)*((1+$B$5)^G$7))*(1/((1+$F$5)^G$7))),0)), "")</f>
        <v/>
      </c>
      <c r="H13" s="27" t="str">
        <f>IF($A13&lt;&gt;"", (IF('4Replacement Costs - Entry'!R14="Y",((($B13*$D13)*((1+$B$5)^H$7))*(1/((1+$F$5)^H$7))),0)), "")</f>
        <v/>
      </c>
      <c r="I13" s="27" t="str">
        <f>IF($A13&lt;&gt;"", (IF('4Replacement Costs - Entry'!S14="Y",((($B13*$D13)*((1+$B$5)^I$7))*(1/((1+$F$5)^I$7))),0)), "")</f>
        <v/>
      </c>
    </row>
    <row r="14" spans="1:9" x14ac:dyDescent="0.3">
      <c r="A14" s="29" t="str">
        <f>IF('4Capital Costs'!A15&lt;&gt;"", '4Capital Costs'!A15, "")</f>
        <v/>
      </c>
      <c r="B14" s="3" t="str">
        <f>IF('4Capital Costs'!B15&lt;&gt;"", '4Capital Costs'!B15, "")</f>
        <v/>
      </c>
      <c r="C14" s="46" t="str">
        <f>IF('4Capital Costs'!C15&lt;&gt;"", '4Capital Costs'!C15, "")</f>
        <v/>
      </c>
      <c r="D14" s="47" t="str">
        <f>IF('4Capital Costs'!D15&lt;&gt;"", '4Capital Costs'!D15, "")</f>
        <v/>
      </c>
      <c r="E14" s="27" t="str">
        <f>IF($A14&lt;&gt;"", (IF('4Replacement Costs - Entry'!O15="Y",((($B14*$D14)*((1+$B$5)^E$7))*(1/((1+$F$5)^E$7))),0)), "")</f>
        <v/>
      </c>
      <c r="F14" s="27" t="str">
        <f>IF($A14&lt;&gt;"", (IF('4Replacement Costs - Entry'!P15="Y",((($B14*$D14)*((1+$B$5)^F$7))*(1/((1+$F$5)^F$7))),0)), "")</f>
        <v/>
      </c>
      <c r="G14" s="27" t="str">
        <f>IF($A14&lt;&gt;"", (IF('4Replacement Costs - Entry'!Q15="Y",((($B14*$D14)*((1+$B$5)^G$7))*(1/((1+$F$5)^G$7))),0)), "")</f>
        <v/>
      </c>
      <c r="H14" s="27" t="str">
        <f>IF($A14&lt;&gt;"", (IF('4Replacement Costs - Entry'!R15="Y",((($B14*$D14)*((1+$B$5)^H$7))*(1/((1+$F$5)^H$7))),0)), "")</f>
        <v/>
      </c>
      <c r="I14" s="27" t="str">
        <f>IF($A14&lt;&gt;"", (IF('4Replacement Costs - Entry'!S15="Y",((($B14*$D14)*((1+$B$5)^I$7))*(1/((1+$F$5)^I$7))),0)), "")</f>
        <v/>
      </c>
    </row>
    <row r="15" spans="1:9" x14ac:dyDescent="0.3">
      <c r="A15" s="29" t="str">
        <f>IF('4Capital Costs'!A16&lt;&gt;"", '4Capital Costs'!A16, "")</f>
        <v/>
      </c>
      <c r="B15" s="3" t="str">
        <f>IF('4Capital Costs'!B16&lt;&gt;"", '4Capital Costs'!B16, "")</f>
        <v/>
      </c>
      <c r="C15" s="46" t="str">
        <f>IF('4Capital Costs'!C16&lt;&gt;"", '4Capital Costs'!C16, "")</f>
        <v/>
      </c>
      <c r="D15" s="47" t="str">
        <f>IF('4Capital Costs'!D16&lt;&gt;"", '4Capital Costs'!D16, "")</f>
        <v/>
      </c>
      <c r="E15" s="27" t="str">
        <f>IF($A15&lt;&gt;"", (IF('4Replacement Costs - Entry'!O16="Y",((($B15*$D15)*((1+$B$5)^E$7))*(1/((1+$F$5)^E$7))),0)), "")</f>
        <v/>
      </c>
      <c r="F15" s="27" t="str">
        <f>IF($A15&lt;&gt;"", (IF('4Replacement Costs - Entry'!P16="Y",((($B15*$D15)*((1+$B$5)^F$7))*(1/((1+$F$5)^F$7))),0)), "")</f>
        <v/>
      </c>
      <c r="G15" s="27" t="str">
        <f>IF($A15&lt;&gt;"", (IF('4Replacement Costs - Entry'!Q16="Y",((($B15*$D15)*((1+$B$5)^G$7))*(1/((1+$F$5)^G$7))),0)), "")</f>
        <v/>
      </c>
      <c r="H15" s="27" t="str">
        <f>IF($A15&lt;&gt;"", (IF('4Replacement Costs - Entry'!R16="Y",((($B15*$D15)*((1+$B$5)^H$7))*(1/((1+$F$5)^H$7))),0)), "")</f>
        <v/>
      </c>
      <c r="I15" s="27" t="str">
        <f>IF($A15&lt;&gt;"", (IF('4Replacement Costs - Entry'!S16="Y",((($B15*$D15)*((1+$B$5)^I$7))*(1/((1+$F$5)^I$7))),0)), "")</f>
        <v/>
      </c>
    </row>
    <row r="16" spans="1:9" x14ac:dyDescent="0.3">
      <c r="A16" s="29" t="str">
        <f>IF('4Capital Costs'!A17&lt;&gt;"", '4Capital Costs'!A17, "")</f>
        <v/>
      </c>
      <c r="B16" s="3" t="str">
        <f>IF('4Capital Costs'!B17&lt;&gt;"", '4Capital Costs'!B17, "")</f>
        <v/>
      </c>
      <c r="C16" s="46" t="str">
        <f>IF('4Capital Costs'!C17&lt;&gt;"", '4Capital Costs'!C17, "")</f>
        <v/>
      </c>
      <c r="D16" s="47" t="str">
        <f>IF('4Capital Costs'!D17&lt;&gt;"", '4Capital Costs'!D17, "")</f>
        <v/>
      </c>
      <c r="E16" s="27" t="str">
        <f>IF($A16&lt;&gt;"", (IF('4Replacement Costs - Entry'!O17="Y",((($B16*$D16)*((1+$B$5)^E$7))*(1/((1+$F$5)^E$7))),0)), "")</f>
        <v/>
      </c>
      <c r="F16" s="27" t="str">
        <f>IF($A16&lt;&gt;"", (IF('4Replacement Costs - Entry'!P17="Y",((($B16*$D16)*((1+$B$5)^F$7))*(1/((1+$F$5)^F$7))),0)), "")</f>
        <v/>
      </c>
      <c r="G16" s="27" t="str">
        <f>IF($A16&lt;&gt;"", (IF('4Replacement Costs - Entry'!Q17="Y",((($B16*$D16)*((1+$B$5)^G$7))*(1/((1+$F$5)^G$7))),0)), "")</f>
        <v/>
      </c>
      <c r="H16" s="27" t="str">
        <f>IF($A16&lt;&gt;"", (IF('4Replacement Costs - Entry'!R17="Y",((($B16*$D16)*((1+$B$5)^H$7))*(1/((1+$F$5)^H$7))),0)), "")</f>
        <v/>
      </c>
      <c r="I16" s="27" t="str">
        <f>IF($A16&lt;&gt;"", (IF('4Replacement Costs - Entry'!S17="Y",((($B16*$D16)*((1+$B$5)^I$7))*(1/((1+$F$5)^I$7))),0)), "")</f>
        <v/>
      </c>
    </row>
    <row r="17" spans="1:9" x14ac:dyDescent="0.3">
      <c r="A17" s="29" t="str">
        <f>IF('4Capital Costs'!A18&lt;&gt;"", '4Capital Costs'!A18, "")</f>
        <v/>
      </c>
      <c r="B17" s="3" t="str">
        <f>IF('4Capital Costs'!B18&lt;&gt;"", '4Capital Costs'!B18, "")</f>
        <v/>
      </c>
      <c r="C17" s="46" t="str">
        <f>IF('4Capital Costs'!C18&lt;&gt;"", '4Capital Costs'!C18, "")</f>
        <v/>
      </c>
      <c r="D17" s="47" t="str">
        <f>IF('4Capital Costs'!D18&lt;&gt;"", '4Capital Costs'!D18, "")</f>
        <v/>
      </c>
      <c r="E17" s="27" t="str">
        <f>IF($A17&lt;&gt;"", (IF('4Replacement Costs - Entry'!O18="Y",((($B17*$D17)*((1+$B$5)^E$7))*(1/((1+$F$5)^E$7))),0)), "")</f>
        <v/>
      </c>
      <c r="F17" s="27" t="str">
        <f>IF($A17&lt;&gt;"", (IF('4Replacement Costs - Entry'!P18="Y",((($B17*$D17)*((1+$B$5)^F$7))*(1/((1+$F$5)^F$7))),0)), "")</f>
        <v/>
      </c>
      <c r="G17" s="27" t="str">
        <f>IF($A17&lt;&gt;"", (IF('4Replacement Costs - Entry'!Q18="Y",((($B17*$D17)*((1+$B$5)^G$7))*(1/((1+$F$5)^G$7))),0)), "")</f>
        <v/>
      </c>
      <c r="H17" s="27" t="str">
        <f>IF($A17&lt;&gt;"", (IF('4Replacement Costs - Entry'!R18="Y",((($B17*$D17)*((1+$B$5)^H$7))*(1/((1+$F$5)^H$7))),0)), "")</f>
        <v/>
      </c>
      <c r="I17" s="27" t="str">
        <f>IF($A17&lt;&gt;"", (IF('4Replacement Costs - Entry'!S18="Y",((($B17*$D17)*((1+$B$5)^I$7))*(1/((1+$F$5)^I$7))),0)), "")</f>
        <v/>
      </c>
    </row>
    <row r="18" spans="1:9" x14ac:dyDescent="0.3">
      <c r="A18" s="29" t="str">
        <f>IF('4Capital Costs'!A19&lt;&gt;"", '4Capital Costs'!A19, "")</f>
        <v/>
      </c>
      <c r="B18" s="3" t="str">
        <f>IF('4Capital Costs'!B19&lt;&gt;"", '4Capital Costs'!B19, "")</f>
        <v/>
      </c>
      <c r="C18" s="46" t="str">
        <f>IF('4Capital Costs'!C19&lt;&gt;"", '4Capital Costs'!C19, "")</f>
        <v/>
      </c>
      <c r="D18" s="47" t="str">
        <f>IF('4Capital Costs'!D19&lt;&gt;"", '4Capital Costs'!D19, "")</f>
        <v/>
      </c>
      <c r="E18" s="27" t="str">
        <f>IF($A18&lt;&gt;"", (IF('4Replacement Costs - Entry'!O19="Y",((($B18*$D18)*((1+$B$5)^E$7))*(1/((1+$F$5)^E$7))),0)), "")</f>
        <v/>
      </c>
      <c r="F18" s="27" t="str">
        <f>IF($A18&lt;&gt;"", (IF('4Replacement Costs - Entry'!P19="Y",((($B18*$D18)*((1+$B$5)^F$7))*(1/((1+$F$5)^F$7))),0)), "")</f>
        <v/>
      </c>
      <c r="G18" s="27" t="str">
        <f>IF($A18&lt;&gt;"", (IF('4Replacement Costs - Entry'!Q19="Y",((($B18*$D18)*((1+$B$5)^G$7))*(1/((1+$F$5)^G$7))),0)), "")</f>
        <v/>
      </c>
      <c r="H18" s="27" t="str">
        <f>IF($A18&lt;&gt;"", (IF('4Replacement Costs - Entry'!R19="Y",((($B18*$D18)*((1+$B$5)^H$7))*(1/((1+$F$5)^H$7))),0)), "")</f>
        <v/>
      </c>
      <c r="I18" s="27" t="str">
        <f>IF($A18&lt;&gt;"", (IF('4Replacement Costs - Entry'!S19="Y",((($B18*$D18)*((1+$B$5)^I$7))*(1/((1+$F$5)^I$7))),0)), "")</f>
        <v/>
      </c>
    </row>
    <row r="19" spans="1:9" x14ac:dyDescent="0.3">
      <c r="A19" s="29" t="str">
        <f>IF('4Capital Costs'!A20&lt;&gt;"", '4Capital Costs'!A20, "")</f>
        <v/>
      </c>
      <c r="B19" s="3" t="str">
        <f>IF('4Capital Costs'!B20&lt;&gt;"", '4Capital Costs'!B20, "")</f>
        <v/>
      </c>
      <c r="C19" s="46" t="str">
        <f>IF('4Capital Costs'!C20&lt;&gt;"", '4Capital Costs'!C20, "")</f>
        <v/>
      </c>
      <c r="D19" s="47" t="str">
        <f>IF('4Capital Costs'!D20&lt;&gt;"", '4Capital Costs'!D20, "")</f>
        <v/>
      </c>
      <c r="E19" s="27" t="str">
        <f>IF($A19&lt;&gt;"", (IF('4Replacement Costs - Entry'!O20="Y",((($B19*$D19)*((1+$B$5)^E$7))*(1/((1+$F$5)^E$7))),0)), "")</f>
        <v/>
      </c>
      <c r="F19" s="27" t="str">
        <f>IF($A19&lt;&gt;"", (IF('4Replacement Costs - Entry'!P20="Y",((($B19*$D19)*((1+$B$5)^F$7))*(1/((1+$F$5)^F$7))),0)), "")</f>
        <v/>
      </c>
      <c r="G19" s="27" t="str">
        <f>IF($A19&lt;&gt;"", (IF('4Replacement Costs - Entry'!Q20="Y",((($B19*$D19)*((1+$B$5)^G$7))*(1/((1+$F$5)^G$7))),0)), "")</f>
        <v/>
      </c>
      <c r="H19" s="27" t="str">
        <f>IF($A19&lt;&gt;"", (IF('4Replacement Costs - Entry'!R20="Y",((($B19*$D19)*((1+$B$5)^H$7))*(1/((1+$F$5)^H$7))),0)), "")</f>
        <v/>
      </c>
      <c r="I19" s="27" t="str">
        <f>IF($A19&lt;&gt;"", (IF('4Replacement Costs - Entry'!S20="Y",((($B19*$D19)*((1+$B$5)^I$7))*(1/((1+$F$5)^I$7))),0)), "")</f>
        <v/>
      </c>
    </row>
    <row r="20" spans="1:9" x14ac:dyDescent="0.3">
      <c r="A20" s="29" t="str">
        <f>IF('4Capital Costs'!A21&lt;&gt;"", '4Capital Costs'!A21, "")</f>
        <v/>
      </c>
      <c r="B20" s="3" t="str">
        <f>IF('4Capital Costs'!B21&lt;&gt;"", '4Capital Costs'!B21, "")</f>
        <v/>
      </c>
      <c r="C20" s="46" t="str">
        <f>IF('4Capital Costs'!C21&lt;&gt;"", '4Capital Costs'!C21, "")</f>
        <v/>
      </c>
      <c r="D20" s="47" t="str">
        <f>IF('4Capital Costs'!D21&lt;&gt;"", '4Capital Costs'!D21, "")</f>
        <v/>
      </c>
      <c r="E20" s="27" t="str">
        <f>IF($A20&lt;&gt;"", (IF('4Replacement Costs - Entry'!O21="Y",((($B20*$D20)*((1+$B$5)^E$7))*(1/((1+$F$5)^E$7))),0)), "")</f>
        <v/>
      </c>
      <c r="F20" s="27" t="str">
        <f>IF($A20&lt;&gt;"", (IF('4Replacement Costs - Entry'!P21="Y",((($B20*$D20)*((1+$B$5)^F$7))*(1/((1+$F$5)^F$7))),0)), "")</f>
        <v/>
      </c>
      <c r="G20" s="27" t="str">
        <f>IF($A20&lt;&gt;"", (IF('4Replacement Costs - Entry'!Q21="Y",((($B20*$D20)*((1+$B$5)^G$7))*(1/((1+$F$5)^G$7))),0)), "")</f>
        <v/>
      </c>
      <c r="H20" s="27" t="str">
        <f>IF($A20&lt;&gt;"", (IF('4Replacement Costs - Entry'!R21="Y",((($B20*$D20)*((1+$B$5)^H$7))*(1/((1+$F$5)^H$7))),0)), "")</f>
        <v/>
      </c>
      <c r="I20" s="27" t="str">
        <f>IF($A20&lt;&gt;"", (IF('4Replacement Costs - Entry'!S21="Y",((($B20*$D20)*((1+$B$5)^I$7))*(1/((1+$F$5)^I$7))),0)), "")</f>
        <v/>
      </c>
    </row>
    <row r="21" spans="1:9" x14ac:dyDescent="0.3">
      <c r="A21" s="29" t="str">
        <f>IF('4Capital Costs'!A22&lt;&gt;"", '4Capital Costs'!A22, "")</f>
        <v/>
      </c>
      <c r="B21" s="3" t="str">
        <f>IF('4Capital Costs'!B22&lt;&gt;"", '4Capital Costs'!B22, "")</f>
        <v/>
      </c>
      <c r="C21" s="46" t="str">
        <f>IF('4Capital Costs'!C22&lt;&gt;"", '4Capital Costs'!C22, "")</f>
        <v/>
      </c>
      <c r="D21" s="47" t="str">
        <f>IF('4Capital Costs'!D22&lt;&gt;"", '4Capital Costs'!D22, "")</f>
        <v/>
      </c>
      <c r="E21" s="27" t="str">
        <f>IF($A21&lt;&gt;"", (IF('4Replacement Costs - Entry'!O22="Y",((($B21*$D21)*((1+$B$5)^E$7))*(1/((1+$F$5)^E$7))),0)), "")</f>
        <v/>
      </c>
      <c r="F21" s="27" t="str">
        <f>IF($A21&lt;&gt;"", (IF('4Replacement Costs - Entry'!P22="Y",((($B21*$D21)*((1+$B$5)^F$7))*(1/((1+$F$5)^F$7))),0)), "")</f>
        <v/>
      </c>
      <c r="G21" s="27" t="str">
        <f>IF($A21&lt;&gt;"", (IF('4Replacement Costs - Entry'!Q22="Y",((($B21*$D21)*((1+$B$5)^G$7))*(1/((1+$F$5)^G$7))),0)), "")</f>
        <v/>
      </c>
      <c r="H21" s="27" t="str">
        <f>IF($A21&lt;&gt;"", (IF('4Replacement Costs - Entry'!R22="Y",((($B21*$D21)*((1+$B$5)^H$7))*(1/((1+$F$5)^H$7))),0)), "")</f>
        <v/>
      </c>
      <c r="I21" s="27" t="str">
        <f>IF($A21&lt;&gt;"", (IF('4Replacement Costs - Entry'!S22="Y",((($B21*$D21)*((1+$B$5)^I$7))*(1/((1+$F$5)^I$7))),0)), "")</f>
        <v/>
      </c>
    </row>
    <row r="22" spans="1:9" x14ac:dyDescent="0.3">
      <c r="A22" s="29" t="str">
        <f>IF('4Capital Costs'!A23&lt;&gt;"", '4Capital Costs'!A23, "")</f>
        <v/>
      </c>
      <c r="B22" s="3" t="str">
        <f>IF('4Capital Costs'!B23&lt;&gt;"", '4Capital Costs'!B23, "")</f>
        <v/>
      </c>
      <c r="C22" s="46" t="str">
        <f>IF('4Capital Costs'!C23&lt;&gt;"", '4Capital Costs'!C23, "")</f>
        <v/>
      </c>
      <c r="D22" s="47" t="str">
        <f>IF('4Capital Costs'!D23&lt;&gt;"", '4Capital Costs'!D23, "")</f>
        <v/>
      </c>
      <c r="E22" s="27" t="str">
        <f>IF($A22&lt;&gt;"", (IF('4Replacement Costs - Entry'!O23="Y",((($B22*$D22)*((1+$B$5)^E$7))*(1/((1+$F$5)^E$7))),0)), "")</f>
        <v/>
      </c>
      <c r="F22" s="27" t="str">
        <f>IF($A22&lt;&gt;"", (IF('4Replacement Costs - Entry'!P23="Y",((($B22*$D22)*((1+$B$5)^F$7))*(1/((1+$F$5)^F$7))),0)), "")</f>
        <v/>
      </c>
      <c r="G22" s="27" t="str">
        <f>IF($A22&lt;&gt;"", (IF('4Replacement Costs - Entry'!Q23="Y",((($B22*$D22)*((1+$B$5)^G$7))*(1/((1+$F$5)^G$7))),0)), "")</f>
        <v/>
      </c>
      <c r="H22" s="27" t="str">
        <f>IF($A22&lt;&gt;"", (IF('4Replacement Costs - Entry'!R23="Y",((($B22*$D22)*((1+$B$5)^H$7))*(1/((1+$F$5)^H$7))),0)), "")</f>
        <v/>
      </c>
      <c r="I22" s="27" t="str">
        <f>IF($A22&lt;&gt;"", (IF('4Replacement Costs - Entry'!S23="Y",((($B22*$D22)*((1+$B$5)^I$7))*(1/((1+$F$5)^I$7))),0)), "")</f>
        <v/>
      </c>
    </row>
    <row r="23" spans="1:9" x14ac:dyDescent="0.3">
      <c r="A23" s="29" t="str">
        <f>IF('4Capital Costs'!A24&lt;&gt;"", '4Capital Costs'!A24, "")</f>
        <v/>
      </c>
      <c r="B23" s="3" t="str">
        <f>IF('4Capital Costs'!B24&lt;&gt;"", '4Capital Costs'!B24, "")</f>
        <v/>
      </c>
      <c r="C23" s="46" t="str">
        <f>IF('4Capital Costs'!C24&lt;&gt;"", '4Capital Costs'!C24, "")</f>
        <v/>
      </c>
      <c r="D23" s="47" t="str">
        <f>IF('4Capital Costs'!D24&lt;&gt;"", '4Capital Costs'!D24, "")</f>
        <v/>
      </c>
      <c r="E23" s="27" t="str">
        <f>IF($A23&lt;&gt;"", (IF('4Replacement Costs - Entry'!O24="Y",((($B23*$D23)*((1+$B$5)^E$7))*(1/((1+$F$5)^E$7))),0)), "")</f>
        <v/>
      </c>
      <c r="F23" s="27" t="str">
        <f>IF($A23&lt;&gt;"", (IF('4Replacement Costs - Entry'!P24="Y",((($B23*$D23)*((1+$B$5)^F$7))*(1/((1+$F$5)^F$7))),0)), "")</f>
        <v/>
      </c>
      <c r="G23" s="27" t="str">
        <f>IF($A23&lt;&gt;"", (IF('4Replacement Costs - Entry'!Q24="Y",((($B23*$D23)*((1+$B$5)^G$7))*(1/((1+$F$5)^G$7))),0)), "")</f>
        <v/>
      </c>
      <c r="H23" s="27" t="str">
        <f>IF($A23&lt;&gt;"", (IF('4Replacement Costs - Entry'!R24="Y",((($B23*$D23)*((1+$B$5)^H$7))*(1/((1+$F$5)^H$7))),0)), "")</f>
        <v/>
      </c>
      <c r="I23" s="27" t="str">
        <f>IF($A23&lt;&gt;"", (IF('4Replacement Costs - Entry'!S24="Y",((($B23*$D23)*((1+$B$5)^I$7))*(1/((1+$F$5)^I$7))),0)), "")</f>
        <v/>
      </c>
    </row>
    <row r="24" spans="1:9" x14ac:dyDescent="0.3">
      <c r="A24" s="29" t="str">
        <f>IF('4Capital Costs'!A25&lt;&gt;"", '4Capital Costs'!A25, "")</f>
        <v/>
      </c>
      <c r="B24" s="3" t="str">
        <f>IF('4Capital Costs'!B25&lt;&gt;"", '4Capital Costs'!B25, "")</f>
        <v/>
      </c>
      <c r="C24" s="46" t="str">
        <f>IF('4Capital Costs'!C25&lt;&gt;"", '4Capital Costs'!C25, "")</f>
        <v/>
      </c>
      <c r="D24" s="47" t="str">
        <f>IF('4Capital Costs'!D25&lt;&gt;"", '4Capital Costs'!D25, "")</f>
        <v/>
      </c>
      <c r="E24" s="27" t="str">
        <f>IF($A24&lt;&gt;"", (IF('4Replacement Costs - Entry'!O25="Y",((($B24*$D24)*((1+$B$5)^E$7))*(1/((1+$F$5)^E$7))),0)), "")</f>
        <v/>
      </c>
      <c r="F24" s="27" t="str">
        <f>IF($A24&lt;&gt;"", (IF('4Replacement Costs - Entry'!P25="Y",((($B24*$D24)*((1+$B$5)^F$7))*(1/((1+$F$5)^F$7))),0)), "")</f>
        <v/>
      </c>
      <c r="G24" s="27" t="str">
        <f>IF($A24&lt;&gt;"", (IF('4Replacement Costs - Entry'!Q25="Y",((($B24*$D24)*((1+$B$5)^G$7))*(1/((1+$F$5)^G$7))),0)), "")</f>
        <v/>
      </c>
      <c r="H24" s="27" t="str">
        <f>IF($A24&lt;&gt;"", (IF('4Replacement Costs - Entry'!R25="Y",((($B24*$D24)*((1+$B$5)^H$7))*(1/((1+$F$5)^H$7))),0)), "")</f>
        <v/>
      </c>
      <c r="I24" s="27" t="str">
        <f>IF($A24&lt;&gt;"", (IF('4Replacement Costs - Entry'!S25="Y",((($B24*$D24)*((1+$B$5)^I$7))*(1/((1+$F$5)^I$7))),0)), "")</f>
        <v/>
      </c>
    </row>
    <row r="25" spans="1:9" x14ac:dyDescent="0.3">
      <c r="A25" s="29" t="str">
        <f>IF('4Capital Costs'!A26&lt;&gt;"", '4Capital Costs'!A26, "")</f>
        <v/>
      </c>
      <c r="B25" s="3" t="str">
        <f>IF('4Capital Costs'!B26&lt;&gt;"", '4Capital Costs'!B26, "")</f>
        <v/>
      </c>
      <c r="C25" s="46" t="str">
        <f>IF('4Capital Costs'!C26&lt;&gt;"", '4Capital Costs'!C26, "")</f>
        <v/>
      </c>
      <c r="D25" s="47" t="str">
        <f>IF('4Capital Costs'!D26&lt;&gt;"", '4Capital Costs'!D26, "")</f>
        <v/>
      </c>
      <c r="E25" s="27" t="str">
        <f>IF($A25&lt;&gt;"", (IF('4Replacement Costs - Entry'!O26="Y",((($B25*$D25)*((1+$B$5)^E$7))*(1/((1+$F$5)^E$7))),0)), "")</f>
        <v/>
      </c>
      <c r="F25" s="27" t="str">
        <f>IF($A25&lt;&gt;"", (IF('4Replacement Costs - Entry'!P26="Y",((($B25*$D25)*((1+$B$5)^F$7))*(1/((1+$F$5)^F$7))),0)), "")</f>
        <v/>
      </c>
      <c r="G25" s="27" t="str">
        <f>IF($A25&lt;&gt;"", (IF('4Replacement Costs - Entry'!Q26="Y",((($B25*$D25)*((1+$B$5)^G$7))*(1/((1+$F$5)^G$7))),0)), "")</f>
        <v/>
      </c>
      <c r="H25" s="27" t="str">
        <f>IF($A25&lt;&gt;"", (IF('4Replacement Costs - Entry'!R26="Y",((($B25*$D25)*((1+$B$5)^H$7))*(1/((1+$F$5)^H$7))),0)), "")</f>
        <v/>
      </c>
      <c r="I25" s="27" t="str">
        <f>IF($A25&lt;&gt;"", (IF('4Replacement Costs - Entry'!S26="Y",((($B25*$D25)*((1+$B$5)^I$7))*(1/((1+$F$5)^I$7))),0)), "")</f>
        <v/>
      </c>
    </row>
    <row r="26" spans="1:9" x14ac:dyDescent="0.3">
      <c r="A26" s="29" t="str">
        <f>IF('4Capital Costs'!A27&lt;&gt;"", '4Capital Costs'!A27, "")</f>
        <v/>
      </c>
      <c r="B26" s="3" t="str">
        <f>IF('4Capital Costs'!B27&lt;&gt;"", '4Capital Costs'!B27, "")</f>
        <v/>
      </c>
      <c r="C26" s="46" t="str">
        <f>IF('4Capital Costs'!C27&lt;&gt;"", '4Capital Costs'!C27, "")</f>
        <v/>
      </c>
      <c r="D26" s="47" t="str">
        <f>IF('4Capital Costs'!D27&lt;&gt;"", '4Capital Costs'!D27, "")</f>
        <v/>
      </c>
      <c r="E26" s="27" t="str">
        <f>IF($A26&lt;&gt;"", (IF('4Replacement Costs - Entry'!O27="Y",((($B26*$D26)*((1+$B$5)^E$7))*(1/((1+$F$5)^E$7))),0)), "")</f>
        <v/>
      </c>
      <c r="F26" s="27" t="str">
        <f>IF($A26&lt;&gt;"", (IF('4Replacement Costs - Entry'!P27="Y",((($B26*$D26)*((1+$B$5)^F$7))*(1/((1+$F$5)^F$7))),0)), "")</f>
        <v/>
      </c>
      <c r="G26" s="27" t="str">
        <f>IF($A26&lt;&gt;"", (IF('4Replacement Costs - Entry'!Q27="Y",((($B26*$D26)*((1+$B$5)^G$7))*(1/((1+$F$5)^G$7))),0)), "")</f>
        <v/>
      </c>
      <c r="H26" s="27" t="str">
        <f>IF($A26&lt;&gt;"", (IF('4Replacement Costs - Entry'!R27="Y",((($B26*$D26)*((1+$B$5)^H$7))*(1/((1+$F$5)^H$7))),0)), "")</f>
        <v/>
      </c>
      <c r="I26" s="27" t="str">
        <f>IF($A26&lt;&gt;"", (IF('4Replacement Costs - Entry'!S27="Y",((($B26*$D26)*((1+$B$5)^I$7))*(1/((1+$F$5)^I$7))),0)), "")</f>
        <v/>
      </c>
    </row>
    <row r="27" spans="1:9" x14ac:dyDescent="0.3">
      <c r="A27" s="29" t="str">
        <f>IF('4Capital Costs'!A28&lt;&gt;"", '4Capital Costs'!A28, "")</f>
        <v/>
      </c>
      <c r="B27" s="3" t="str">
        <f>IF('4Capital Costs'!B28&lt;&gt;"", '4Capital Costs'!B28, "")</f>
        <v/>
      </c>
      <c r="C27" s="46" t="str">
        <f>IF('4Capital Costs'!C28&lt;&gt;"", '4Capital Costs'!C28, "")</f>
        <v/>
      </c>
      <c r="D27" s="47" t="str">
        <f>IF('4Capital Costs'!D28&lt;&gt;"", '4Capital Costs'!D28, "")</f>
        <v/>
      </c>
      <c r="E27" s="27" t="str">
        <f>IF($A27&lt;&gt;"", (IF('4Replacement Costs - Entry'!O28="Y",((($B27*$D27)*((1+$B$5)^E$7))*(1/((1+$F$5)^E$7))),0)), "")</f>
        <v/>
      </c>
      <c r="F27" s="27" t="str">
        <f>IF($A27&lt;&gt;"", (IF('4Replacement Costs - Entry'!P28="Y",((($B27*$D27)*((1+$B$5)^F$7))*(1/((1+$F$5)^F$7))),0)), "")</f>
        <v/>
      </c>
      <c r="G27" s="27" t="str">
        <f>IF($A27&lt;&gt;"", (IF('4Replacement Costs - Entry'!Q28="Y",((($B27*$D27)*((1+$B$5)^G$7))*(1/((1+$F$5)^G$7))),0)), "")</f>
        <v/>
      </c>
      <c r="H27" s="27" t="str">
        <f>IF($A27&lt;&gt;"", (IF('4Replacement Costs - Entry'!R28="Y",((($B27*$D27)*((1+$B$5)^H$7))*(1/((1+$F$5)^H$7))),0)), "")</f>
        <v/>
      </c>
      <c r="I27" s="27" t="str">
        <f>IF($A27&lt;&gt;"", (IF('4Replacement Costs - Entry'!S28="Y",((($B27*$D27)*((1+$B$5)^I$7))*(1/((1+$F$5)^I$7))),0)), "")</f>
        <v/>
      </c>
    </row>
    <row r="28" spans="1:9" x14ac:dyDescent="0.3">
      <c r="A28" s="29" t="str">
        <f>IF('4Capital Costs'!A29&lt;&gt;"", '4Capital Costs'!A29, "")</f>
        <v/>
      </c>
      <c r="B28" s="3" t="str">
        <f>IF('4Capital Costs'!B29&lt;&gt;"", '4Capital Costs'!B29, "")</f>
        <v/>
      </c>
      <c r="C28" s="46" t="str">
        <f>IF('4Capital Costs'!C29&lt;&gt;"", '4Capital Costs'!C29, "")</f>
        <v/>
      </c>
      <c r="D28" s="47" t="str">
        <f>IF('4Capital Costs'!D29&lt;&gt;"", '4Capital Costs'!D29, "")</f>
        <v/>
      </c>
      <c r="E28" s="27" t="str">
        <f>IF($A28&lt;&gt;"", (IF('4Replacement Costs - Entry'!O29="Y",((($B28*$D28)*((1+$B$5)^E$7))*(1/((1+$F$5)^E$7))),0)), "")</f>
        <v/>
      </c>
      <c r="F28" s="27" t="str">
        <f>IF($A28&lt;&gt;"", (IF('4Replacement Costs - Entry'!P29="Y",((($B28*$D28)*((1+$B$5)^F$7))*(1/((1+$F$5)^F$7))),0)), "")</f>
        <v/>
      </c>
      <c r="G28" s="27" t="str">
        <f>IF($A28&lt;&gt;"", (IF('4Replacement Costs - Entry'!Q29="Y",((($B28*$D28)*((1+$B$5)^G$7))*(1/((1+$F$5)^G$7))),0)), "")</f>
        <v/>
      </c>
      <c r="H28" s="27" t="str">
        <f>IF($A28&lt;&gt;"", (IF('4Replacement Costs - Entry'!R29="Y",((($B28*$D28)*((1+$B$5)^H$7))*(1/((1+$F$5)^H$7))),0)), "")</f>
        <v/>
      </c>
      <c r="I28" s="27" t="str">
        <f>IF($A28&lt;&gt;"", (IF('4Replacement Costs - Entry'!S29="Y",((($B28*$D28)*((1+$B$5)^I$7))*(1/((1+$F$5)^I$7))),0)), "")</f>
        <v/>
      </c>
    </row>
    <row r="29" spans="1:9" x14ac:dyDescent="0.3">
      <c r="A29" s="29" t="str">
        <f>IF('4Capital Costs'!A30&lt;&gt;"", '4Capital Costs'!A30, "")</f>
        <v/>
      </c>
      <c r="B29" s="3" t="str">
        <f>IF('4Capital Costs'!B30&lt;&gt;"", '4Capital Costs'!B30, "")</f>
        <v/>
      </c>
      <c r="C29" s="46" t="str">
        <f>IF('4Capital Costs'!C30&lt;&gt;"", '4Capital Costs'!C30, "")</f>
        <v/>
      </c>
      <c r="D29" s="47" t="str">
        <f>IF('4Capital Costs'!D30&lt;&gt;"", '4Capital Costs'!D30, "")</f>
        <v/>
      </c>
      <c r="E29" s="27" t="str">
        <f>IF($A29&lt;&gt;"", (IF('4Replacement Costs - Entry'!O30="Y",((($B29*$D29)*((1+$B$5)^E$7))*(1/((1+$F$5)^E$7))),0)), "")</f>
        <v/>
      </c>
      <c r="F29" s="27" t="str">
        <f>IF($A29&lt;&gt;"", (IF('4Replacement Costs - Entry'!P30="Y",((($B29*$D29)*((1+$B$5)^F$7))*(1/((1+$F$5)^F$7))),0)), "")</f>
        <v/>
      </c>
      <c r="G29" s="27" t="str">
        <f>IF($A29&lt;&gt;"", (IF('4Replacement Costs - Entry'!Q30="Y",((($B29*$D29)*((1+$B$5)^G$7))*(1/((1+$F$5)^G$7))),0)), "")</f>
        <v/>
      </c>
      <c r="H29" s="27" t="str">
        <f>IF($A29&lt;&gt;"", (IF('4Replacement Costs - Entry'!R30="Y",((($B29*$D29)*((1+$B$5)^H$7))*(1/((1+$F$5)^H$7))),0)), "")</f>
        <v/>
      </c>
      <c r="I29" s="27" t="str">
        <f>IF($A29&lt;&gt;"", (IF('4Replacement Costs - Entry'!S30="Y",((($B29*$D29)*((1+$B$5)^I$7))*(1/((1+$F$5)^I$7))),0)), "")</f>
        <v/>
      </c>
    </row>
    <row r="30" spans="1:9" x14ac:dyDescent="0.3">
      <c r="A30" s="29" t="str">
        <f>IF('4Capital Costs'!A31&lt;&gt;"", '4Capital Costs'!A31, "")</f>
        <v/>
      </c>
      <c r="B30" s="3" t="str">
        <f>IF('4Capital Costs'!B31&lt;&gt;"", '4Capital Costs'!B31, "")</f>
        <v/>
      </c>
      <c r="C30" s="46" t="str">
        <f>IF('4Capital Costs'!C31&lt;&gt;"", '4Capital Costs'!C31, "")</f>
        <v/>
      </c>
      <c r="D30" s="47" t="str">
        <f>IF('4Capital Costs'!D31&lt;&gt;"", '4Capital Costs'!D31, "")</f>
        <v/>
      </c>
      <c r="E30" s="27" t="str">
        <f>IF($A30&lt;&gt;"", (IF('4Replacement Costs - Entry'!O31="Y",((($B30*$D30)*((1+$B$5)^E$7))*(1/((1+$F$5)^E$7))),0)), "")</f>
        <v/>
      </c>
      <c r="F30" s="27" t="str">
        <f>IF($A30&lt;&gt;"", (IF('4Replacement Costs - Entry'!P31="Y",((($B30*$D30)*((1+$B$5)^F$7))*(1/((1+$F$5)^F$7))),0)), "")</f>
        <v/>
      </c>
      <c r="G30" s="27" t="str">
        <f>IF($A30&lt;&gt;"", (IF('4Replacement Costs - Entry'!Q31="Y",((($B30*$D30)*((1+$B$5)^G$7))*(1/((1+$F$5)^G$7))),0)), "")</f>
        <v/>
      </c>
      <c r="H30" s="27" t="str">
        <f>IF($A30&lt;&gt;"", (IF('4Replacement Costs - Entry'!R31="Y",((($B30*$D30)*((1+$B$5)^H$7))*(1/((1+$F$5)^H$7))),0)), "")</f>
        <v/>
      </c>
      <c r="I30" s="27" t="str">
        <f>IF($A30&lt;&gt;"", (IF('4Replacement Costs - Entry'!S31="Y",((($B30*$D30)*((1+$B$5)^I$7))*(1/((1+$F$5)^I$7))),0)), "")</f>
        <v/>
      </c>
    </row>
    <row r="31" spans="1:9" x14ac:dyDescent="0.3">
      <c r="A31" s="29" t="str">
        <f>IF('4Capital Costs'!A32&lt;&gt;"", '4Capital Costs'!A32, "")</f>
        <v/>
      </c>
      <c r="B31" s="3" t="str">
        <f>IF('4Capital Costs'!B32&lt;&gt;"", '4Capital Costs'!B32, "")</f>
        <v/>
      </c>
      <c r="C31" s="46" t="str">
        <f>IF('4Capital Costs'!C32&lt;&gt;"", '4Capital Costs'!C32, "")</f>
        <v/>
      </c>
      <c r="D31" s="47" t="str">
        <f>IF('4Capital Costs'!D32&lt;&gt;"", '4Capital Costs'!D32, "")</f>
        <v/>
      </c>
      <c r="E31" s="27" t="str">
        <f>IF($A31&lt;&gt;"", (IF('4Replacement Costs - Entry'!O32="Y",((($B31*$D31)*((1+$B$5)^E$7))*(1/((1+$F$5)^E$7))),0)), "")</f>
        <v/>
      </c>
      <c r="F31" s="27" t="str">
        <f>IF($A31&lt;&gt;"", (IF('4Replacement Costs - Entry'!P32="Y",((($B31*$D31)*((1+$B$5)^F$7))*(1/((1+$F$5)^F$7))),0)), "")</f>
        <v/>
      </c>
      <c r="G31" s="27" t="str">
        <f>IF($A31&lt;&gt;"", (IF('4Replacement Costs - Entry'!Q32="Y",((($B31*$D31)*((1+$B$5)^G$7))*(1/((1+$F$5)^G$7))),0)), "")</f>
        <v/>
      </c>
      <c r="H31" s="27" t="str">
        <f>IF($A31&lt;&gt;"", (IF('4Replacement Costs - Entry'!R32="Y",((($B31*$D31)*((1+$B$5)^H$7))*(1/((1+$F$5)^H$7))),0)), "")</f>
        <v/>
      </c>
      <c r="I31" s="27" t="str">
        <f>IF($A31&lt;&gt;"", (IF('4Replacement Costs - Entry'!S32="Y",((($B31*$D31)*((1+$B$5)^I$7))*(1/((1+$F$5)^I$7))),0)), "")</f>
        <v/>
      </c>
    </row>
    <row r="32" spans="1:9" x14ac:dyDescent="0.3">
      <c r="A32" s="29" t="str">
        <f>IF('4Capital Costs'!A33&lt;&gt;"", '4Capital Costs'!A33, "")</f>
        <v/>
      </c>
      <c r="B32" s="3" t="str">
        <f>IF('4Capital Costs'!B33&lt;&gt;"", '4Capital Costs'!B33, "")</f>
        <v/>
      </c>
      <c r="C32" s="46" t="str">
        <f>IF('4Capital Costs'!C33&lt;&gt;"", '4Capital Costs'!C33, "")</f>
        <v/>
      </c>
      <c r="D32" s="47" t="str">
        <f>IF('4Capital Costs'!D33&lt;&gt;"", '4Capital Costs'!D33, "")</f>
        <v/>
      </c>
      <c r="E32" s="27" t="str">
        <f>IF($A32&lt;&gt;"", (IF('4Replacement Costs - Entry'!O33="Y",((($B32*$D32)*((1+$B$5)^E$7))*(1/((1+$F$5)^E$7))),0)), "")</f>
        <v/>
      </c>
      <c r="F32" s="27" t="str">
        <f>IF($A32&lt;&gt;"", (IF('4Replacement Costs - Entry'!P33="Y",((($B32*$D32)*((1+$B$5)^F$7))*(1/((1+$F$5)^F$7))),0)), "")</f>
        <v/>
      </c>
      <c r="G32" s="27" t="str">
        <f>IF($A32&lt;&gt;"", (IF('4Replacement Costs - Entry'!Q33="Y",((($B32*$D32)*((1+$B$5)^G$7))*(1/((1+$F$5)^G$7))),0)), "")</f>
        <v/>
      </c>
      <c r="H32" s="27" t="str">
        <f>IF($A32&lt;&gt;"", (IF('4Replacement Costs - Entry'!R33="Y",((($B32*$D32)*((1+$B$5)^H$7))*(1/((1+$F$5)^H$7))),0)), "")</f>
        <v/>
      </c>
      <c r="I32" s="27" t="str">
        <f>IF($A32&lt;&gt;"", (IF('4Replacement Costs - Entry'!S33="Y",((($B32*$D32)*((1+$B$5)^I$7))*(1/((1+$F$5)^I$7))),0)), "")</f>
        <v/>
      </c>
    </row>
    <row r="33" spans="1:9" x14ac:dyDescent="0.3">
      <c r="A33" s="29" t="str">
        <f>IF('4Capital Costs'!A34&lt;&gt;"", '4Capital Costs'!A34, "")</f>
        <v/>
      </c>
      <c r="B33" s="3" t="str">
        <f>IF('4Capital Costs'!B34&lt;&gt;"", '4Capital Costs'!B34, "")</f>
        <v/>
      </c>
      <c r="C33" s="46" t="str">
        <f>IF('4Capital Costs'!C34&lt;&gt;"", '4Capital Costs'!C34, "")</f>
        <v/>
      </c>
      <c r="D33" s="47" t="str">
        <f>IF('4Capital Costs'!D34&lt;&gt;"", '4Capital Costs'!D34, "")</f>
        <v/>
      </c>
      <c r="E33" s="27" t="str">
        <f>IF($A33&lt;&gt;"", (IF('4Replacement Costs - Entry'!O34="Y",((($B33*$D33)*((1+$B$5)^E$7))*(1/((1+$F$5)^E$7))),0)), "")</f>
        <v/>
      </c>
      <c r="F33" s="27" t="str">
        <f>IF($A33&lt;&gt;"", (IF('4Replacement Costs - Entry'!P34="Y",((($B33*$D33)*((1+$B$5)^F$7))*(1/((1+$F$5)^F$7))),0)), "")</f>
        <v/>
      </c>
      <c r="G33" s="27" t="str">
        <f>IF($A33&lt;&gt;"", (IF('4Replacement Costs - Entry'!Q34="Y",((($B33*$D33)*((1+$B$5)^G$7))*(1/((1+$F$5)^G$7))),0)), "")</f>
        <v/>
      </c>
      <c r="H33" s="27" t="str">
        <f>IF($A33&lt;&gt;"", (IF('4Replacement Costs - Entry'!R34="Y",((($B33*$D33)*((1+$B$5)^H$7))*(1/((1+$F$5)^H$7))),0)), "")</f>
        <v/>
      </c>
      <c r="I33" s="27" t="str">
        <f>IF($A33&lt;&gt;"", (IF('4Replacement Costs - Entry'!S34="Y",((($B33*$D33)*((1+$B$5)^I$7))*(1/((1+$F$5)^I$7))),0)), "")</f>
        <v/>
      </c>
    </row>
    <row r="34" spans="1:9" x14ac:dyDescent="0.3">
      <c r="A34" s="29" t="str">
        <f>IF('4Capital Costs'!A35&lt;&gt;"", '4Capital Costs'!A35, "")</f>
        <v/>
      </c>
      <c r="B34" s="3" t="str">
        <f>IF('4Capital Costs'!B35&lt;&gt;"", '4Capital Costs'!B35, "")</f>
        <v/>
      </c>
      <c r="C34" s="46" t="str">
        <f>IF('4Capital Costs'!C35&lt;&gt;"", '4Capital Costs'!C35, "")</f>
        <v/>
      </c>
      <c r="D34" s="47" t="str">
        <f>IF('4Capital Costs'!D35&lt;&gt;"", '4Capital Costs'!D35, "")</f>
        <v/>
      </c>
      <c r="E34" s="27" t="str">
        <f>IF($A34&lt;&gt;"", (IF('4Replacement Costs - Entry'!O35="Y",((($B34*$D34)*((1+$B$5)^E$7))*(1/((1+$F$5)^E$7))),0)), "")</f>
        <v/>
      </c>
      <c r="F34" s="27" t="str">
        <f>IF($A34&lt;&gt;"", (IF('4Replacement Costs - Entry'!P35="Y",((($B34*$D34)*((1+$B$5)^F$7))*(1/((1+$F$5)^F$7))),0)), "")</f>
        <v/>
      </c>
      <c r="G34" s="27" t="str">
        <f>IF($A34&lt;&gt;"", (IF('4Replacement Costs - Entry'!Q35="Y",((($B34*$D34)*((1+$B$5)^G$7))*(1/((1+$F$5)^G$7))),0)), "")</f>
        <v/>
      </c>
      <c r="H34" s="27" t="str">
        <f>IF($A34&lt;&gt;"", (IF('4Replacement Costs - Entry'!R35="Y",((($B34*$D34)*((1+$B$5)^H$7))*(1/((1+$F$5)^H$7))),0)), "")</f>
        <v/>
      </c>
      <c r="I34" s="27" t="str">
        <f>IF($A34&lt;&gt;"", (IF('4Replacement Costs - Entry'!S35="Y",((($B34*$D34)*((1+$B$5)^I$7))*(1/((1+$F$5)^I$7))),0)), "")</f>
        <v/>
      </c>
    </row>
    <row r="35" spans="1:9" x14ac:dyDescent="0.3">
      <c r="A35" s="29" t="str">
        <f>IF('4Capital Costs'!A36&lt;&gt;"", '4Capital Costs'!A36, "")</f>
        <v/>
      </c>
      <c r="B35" s="3" t="str">
        <f>IF('4Capital Costs'!B36&lt;&gt;"", '4Capital Costs'!B36, "")</f>
        <v/>
      </c>
      <c r="C35" s="46" t="str">
        <f>IF('4Capital Costs'!C36&lt;&gt;"", '4Capital Costs'!C36, "")</f>
        <v/>
      </c>
      <c r="D35" s="47" t="str">
        <f>IF('4Capital Costs'!D36&lt;&gt;"", '4Capital Costs'!D36, "")</f>
        <v/>
      </c>
      <c r="E35" s="27" t="str">
        <f>IF($A35&lt;&gt;"", (IF('4Replacement Costs - Entry'!O36="Y",((($B35*$D35)*((1+$B$5)^E$7))*(1/((1+$F$5)^E$7))),0)), "")</f>
        <v/>
      </c>
      <c r="F35" s="27" t="str">
        <f>IF($A35&lt;&gt;"", (IF('4Replacement Costs - Entry'!P36="Y",((($B35*$D35)*((1+$B$5)^F$7))*(1/((1+$F$5)^F$7))),0)), "")</f>
        <v/>
      </c>
      <c r="G35" s="27" t="str">
        <f>IF($A35&lt;&gt;"", (IF('4Replacement Costs - Entry'!Q36="Y",((($B35*$D35)*((1+$B$5)^G$7))*(1/((1+$F$5)^G$7))),0)), "")</f>
        <v/>
      </c>
      <c r="H35" s="27" t="str">
        <f>IF($A35&lt;&gt;"", (IF('4Replacement Costs - Entry'!R36="Y",((($B35*$D35)*((1+$B$5)^H$7))*(1/((1+$F$5)^H$7))),0)), "")</f>
        <v/>
      </c>
      <c r="I35" s="27" t="str">
        <f>IF($A35&lt;&gt;"", (IF('4Replacement Costs - Entry'!S36="Y",((($B35*$D35)*((1+$B$5)^I$7))*(1/((1+$F$5)^I$7))),0)), "")</f>
        <v/>
      </c>
    </row>
    <row r="36" spans="1:9" x14ac:dyDescent="0.3">
      <c r="A36" s="29" t="str">
        <f>IF('4Capital Costs'!A37&lt;&gt;"", '4Capital Costs'!A37, "")</f>
        <v/>
      </c>
      <c r="B36" s="3" t="str">
        <f>IF('4Capital Costs'!B37&lt;&gt;"", '4Capital Costs'!B37, "")</f>
        <v/>
      </c>
      <c r="C36" s="46" t="str">
        <f>IF('4Capital Costs'!C37&lt;&gt;"", '4Capital Costs'!C37, "")</f>
        <v/>
      </c>
      <c r="D36" s="47" t="str">
        <f>IF('4Capital Costs'!D37&lt;&gt;"", '4Capital Costs'!D37, "")</f>
        <v/>
      </c>
      <c r="E36" s="27" t="str">
        <f>IF($A36&lt;&gt;"", (IF('4Replacement Costs - Entry'!O37="Y",((($B36*$D36)*((1+$B$5)^E$7))*(1/((1+$F$5)^E$7))),0)), "")</f>
        <v/>
      </c>
      <c r="F36" s="27" t="str">
        <f>IF($A36&lt;&gt;"", (IF('4Replacement Costs - Entry'!P37="Y",((($B36*$D36)*((1+$B$5)^F$7))*(1/((1+$F$5)^F$7))),0)), "")</f>
        <v/>
      </c>
      <c r="G36" s="27" t="str">
        <f>IF($A36&lt;&gt;"", (IF('4Replacement Costs - Entry'!Q37="Y",((($B36*$D36)*((1+$B$5)^G$7))*(1/((1+$F$5)^G$7))),0)), "")</f>
        <v/>
      </c>
      <c r="H36" s="27" t="str">
        <f>IF($A36&lt;&gt;"", (IF('4Replacement Costs - Entry'!R37="Y",((($B36*$D36)*((1+$B$5)^H$7))*(1/((1+$F$5)^H$7))),0)), "")</f>
        <v/>
      </c>
      <c r="I36" s="27" t="str">
        <f>IF($A36&lt;&gt;"", (IF('4Replacement Costs - Entry'!S37="Y",((($B36*$D36)*((1+$B$5)^I$7))*(1/((1+$F$5)^I$7))),0)), "")</f>
        <v/>
      </c>
    </row>
    <row r="37" spans="1:9" x14ac:dyDescent="0.3">
      <c r="A37" s="23"/>
      <c r="B37" s="23"/>
      <c r="C37" s="23"/>
      <c r="D37" s="36" t="s">
        <v>50</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168</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'4Capital Costs'!B6</f>
        <v>0</v>
      </c>
      <c r="B4" s="165"/>
      <c r="C4" s="165"/>
      <c r="D4" s="165"/>
      <c r="E4" s="165"/>
      <c r="F4" s="165"/>
      <c r="G4" s="165"/>
      <c r="H4" s="165"/>
      <c r="I4" s="166"/>
    </row>
    <row r="5" spans="1:9" x14ac:dyDescent="0.3">
      <c r="A5" s="68" t="str">
        <f>'4Replace Costs-Results 6-10'!A5</f>
        <v>Current Inflation Rate based on Construction Cost Index:</v>
      </c>
      <c r="B5" s="69">
        <f>'4Replace Costs-Results 6-10'!B5</f>
        <v>2.9730815588589816E-2</v>
      </c>
      <c r="C5" s="67"/>
      <c r="D5" s="67"/>
      <c r="E5" s="70" t="s">
        <v>43</v>
      </c>
      <c r="F5" s="72">
        <f>'4Replace Costs-Results 6-10'!F5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IF('4Capital Costs'!A9&lt;&gt;"", '4Capital Costs'!A9, "")</f>
        <v/>
      </c>
      <c r="B8" s="3" t="str">
        <f>IF('4Capital Costs'!B9&lt;&gt;"", '4Capital Costs'!B9, "")</f>
        <v/>
      </c>
      <c r="C8" s="46" t="str">
        <f>IF('4Capital Costs'!C9&lt;&gt;"", '4Capital Costs'!C9, "")</f>
        <v/>
      </c>
      <c r="D8" s="47" t="str">
        <f>IF('4Capital Costs'!D9&lt;&gt;"", '4Capital Costs'!D9, "")</f>
        <v/>
      </c>
      <c r="E8" s="27" t="str">
        <f>IF($A8&lt;&gt;"", (IF('4Replacement Costs - Entry'!T9="Y",((($B8*$D8)*((1+$B$5)^E$7))*(1/((1+$F$5)^E$7))),0)), "")</f>
        <v/>
      </c>
      <c r="F8" s="27" t="str">
        <f>IF($A8&lt;&gt;"", (IF('4Replacement Costs - Entry'!U9="Y",((($B8*$D8)*((1+$B$5)^F$7))*(1/((1+$F$5)^F$7))),0)), "")</f>
        <v/>
      </c>
      <c r="G8" s="27" t="str">
        <f>IF($A8&lt;&gt;"", (IF('4Replacement Costs - Entry'!V9="Y",((($B8*$D8)*((1+$B$5)^G$7))*(1/((1+$F$5)^G$7))),0)), "")</f>
        <v/>
      </c>
      <c r="H8" s="27" t="str">
        <f>IF($A8&lt;&gt;"", (IF('4Replacement Costs - Entry'!W9="Y",((($B8*$D8)*((1+$B$5)^H$7))*(1/((1+$F$5)^H$7))),0)), "")</f>
        <v/>
      </c>
      <c r="I8" s="27" t="str">
        <f>IF($A8&lt;&gt;"", (IF('4Replacement Costs - Entry'!X9="Y",((($B8*$D8)*((1+$B$5)^I$7))*(1/((1+$F$5)^I$7))),0)), "")</f>
        <v/>
      </c>
    </row>
    <row r="9" spans="1:9" x14ac:dyDescent="0.3">
      <c r="A9" s="29" t="str">
        <f>IF('4Capital Costs'!A10&lt;&gt;"", '4Capital Costs'!A10, "")</f>
        <v/>
      </c>
      <c r="B9" s="3" t="str">
        <f>IF('4Capital Costs'!B10&lt;&gt;"", '4Capital Costs'!B10, "")</f>
        <v/>
      </c>
      <c r="C9" s="46" t="str">
        <f>IF('4Capital Costs'!C10&lt;&gt;"", '4Capital Costs'!C10, "")</f>
        <v/>
      </c>
      <c r="D9" s="47" t="str">
        <f>IF('4Capital Costs'!D10&lt;&gt;"", '4Capital Costs'!D10, "")</f>
        <v/>
      </c>
      <c r="E9" s="27" t="str">
        <f>IF($A9&lt;&gt;"", (IF('4Replacement Costs - Entry'!T10="Y",((($B9*$D9)*((1+$B$5)^E$7))*(1/((1+$F$5)^E$7))),0)), "")</f>
        <v/>
      </c>
      <c r="F9" s="27" t="str">
        <f>IF($A9&lt;&gt;"", (IF('4Replacement Costs - Entry'!U10="Y",((($B9*$D9)*((1+$B$5)^F$7))*(1/((1+$F$5)^F$7))),0)), "")</f>
        <v/>
      </c>
      <c r="G9" s="27" t="str">
        <f>IF($A9&lt;&gt;"", (IF('4Replacement Costs - Entry'!V10="Y",((($B9*$D9)*((1+$B$5)^G$7))*(1/((1+$F$5)^G$7))),0)), "")</f>
        <v/>
      </c>
      <c r="H9" s="27" t="str">
        <f>IF($A9&lt;&gt;"", (IF('4Replacement Costs - Entry'!W10="Y",((($B9*$D9)*((1+$B$5)^H$7))*(1/((1+$F$5)^H$7))),0)), "")</f>
        <v/>
      </c>
      <c r="I9" s="27" t="str">
        <f>IF($A9&lt;&gt;"", (IF('4Replacement Costs - Entry'!X10="Y",((($B9*$D9)*((1+$B$5)^I$7))*(1/((1+$F$5)^I$7))),0)), "")</f>
        <v/>
      </c>
    </row>
    <row r="10" spans="1:9" x14ac:dyDescent="0.3">
      <c r="A10" s="29" t="str">
        <f>IF('4Capital Costs'!A11&lt;&gt;"", '4Capital Costs'!A11, "")</f>
        <v/>
      </c>
      <c r="B10" s="3" t="str">
        <f>IF('4Capital Costs'!B11&lt;&gt;"", '4Capital Costs'!B11, "")</f>
        <v/>
      </c>
      <c r="C10" s="46" t="str">
        <f>IF('4Capital Costs'!C11&lt;&gt;"", '4Capital Costs'!C11, "")</f>
        <v/>
      </c>
      <c r="D10" s="47" t="str">
        <f>IF('4Capital Costs'!D11&lt;&gt;"", '4Capital Costs'!D11, "")</f>
        <v/>
      </c>
      <c r="E10" s="27" t="str">
        <f>IF($A10&lt;&gt;"", (IF('4Replacement Costs - Entry'!T11="Y",((($B10*$D10)*((1+$B$5)^E$7))*(1/((1+$F$5)^E$7))),0)), "")</f>
        <v/>
      </c>
      <c r="F10" s="27" t="str">
        <f>IF($A10&lt;&gt;"", (IF('4Replacement Costs - Entry'!U11="Y",((($B10*$D10)*((1+$B$5)^F$7))*(1/((1+$F$5)^F$7))),0)), "")</f>
        <v/>
      </c>
      <c r="G10" s="27" t="str">
        <f>IF($A10&lt;&gt;"", (IF('4Replacement Costs - Entry'!V11="Y",((($B10*$D10)*((1+$B$5)^G$7))*(1/((1+$F$5)^G$7))),0)), "")</f>
        <v/>
      </c>
      <c r="H10" s="27" t="str">
        <f>IF($A10&lt;&gt;"", (IF('4Replacement Costs - Entry'!W11="Y",((($B10*$D10)*((1+$B$5)^H$7))*(1/((1+$F$5)^H$7))),0)), "")</f>
        <v/>
      </c>
      <c r="I10" s="27" t="str">
        <f>IF($A10&lt;&gt;"", (IF('4Replacement Costs - Entry'!X11="Y",((($B10*$D10)*((1+$B$5)^I$7))*(1/((1+$F$5)^I$7))),0)), "")</f>
        <v/>
      </c>
    </row>
    <row r="11" spans="1:9" x14ac:dyDescent="0.3">
      <c r="A11" s="29" t="str">
        <f>IF('4Capital Costs'!A12&lt;&gt;"", '4Capital Costs'!A12, "")</f>
        <v/>
      </c>
      <c r="B11" s="3" t="str">
        <f>IF('4Capital Costs'!B12&lt;&gt;"", '4Capital Costs'!B12, "")</f>
        <v/>
      </c>
      <c r="C11" s="46" t="str">
        <f>IF('4Capital Costs'!C12&lt;&gt;"", '4Capital Costs'!C12, "")</f>
        <v/>
      </c>
      <c r="D11" s="47" t="str">
        <f>IF('4Capital Costs'!D12&lt;&gt;"", '4Capital Costs'!D12, "")</f>
        <v/>
      </c>
      <c r="E11" s="27" t="str">
        <f>IF($A11&lt;&gt;"", (IF('4Replacement Costs - Entry'!T12="Y",((($B11*$D11)*((1+$B$5)^E$7))*(1/((1+$F$5)^E$7))),0)), "")</f>
        <v/>
      </c>
      <c r="F11" s="27" t="str">
        <f>IF($A11&lt;&gt;"", (IF('4Replacement Costs - Entry'!U12="Y",((($B11*$D11)*((1+$B$5)^F$7))*(1/((1+$F$5)^F$7))),0)), "")</f>
        <v/>
      </c>
      <c r="G11" s="27" t="str">
        <f>IF($A11&lt;&gt;"", (IF('4Replacement Costs - Entry'!V12="Y",((($B11*$D11)*((1+$B$5)^G$7))*(1/((1+$F$5)^G$7))),0)), "")</f>
        <v/>
      </c>
      <c r="H11" s="27" t="str">
        <f>IF($A11&lt;&gt;"", (IF('4Replacement Costs - Entry'!W12="Y",((($B11*$D11)*((1+$B$5)^H$7))*(1/((1+$F$5)^H$7))),0)), "")</f>
        <v/>
      </c>
      <c r="I11" s="27" t="str">
        <f>IF($A11&lt;&gt;"", (IF('4Replacement Costs - Entry'!X12="Y",((($B11*$D11)*((1+$B$5)^I$7))*(1/((1+$F$5)^I$7))),0)), "")</f>
        <v/>
      </c>
    </row>
    <row r="12" spans="1:9" x14ac:dyDescent="0.3">
      <c r="A12" s="29" t="str">
        <f>IF('4Capital Costs'!A13&lt;&gt;"", '4Capital Costs'!A13, "")</f>
        <v/>
      </c>
      <c r="B12" s="3" t="str">
        <f>IF('4Capital Costs'!B13&lt;&gt;"", '4Capital Costs'!B13, "")</f>
        <v/>
      </c>
      <c r="C12" s="46" t="str">
        <f>IF('4Capital Costs'!C13&lt;&gt;"", '4Capital Costs'!C13, "")</f>
        <v/>
      </c>
      <c r="D12" s="47" t="str">
        <f>IF('4Capital Costs'!D13&lt;&gt;"", '4Capital Costs'!D13, "")</f>
        <v/>
      </c>
      <c r="E12" s="27" t="str">
        <f>IF($A12&lt;&gt;"", (IF('4Replacement Costs - Entry'!T13="Y",((($B12*$D12)*((1+$B$5)^E$7))*(1/((1+$F$5)^E$7))),0)), "")</f>
        <v/>
      </c>
      <c r="F12" s="27" t="str">
        <f>IF($A12&lt;&gt;"", (IF('4Replacement Costs - Entry'!U13="Y",((($B12*$D12)*((1+$B$5)^F$7))*(1/((1+$F$5)^F$7))),0)), "")</f>
        <v/>
      </c>
      <c r="G12" s="27" t="str">
        <f>IF($A12&lt;&gt;"", (IF('4Replacement Costs - Entry'!V13="Y",((($B12*$D12)*((1+$B$5)^G$7))*(1/((1+$F$5)^G$7))),0)), "")</f>
        <v/>
      </c>
      <c r="H12" s="27" t="str">
        <f>IF($A12&lt;&gt;"", (IF('4Replacement Costs - Entry'!W13="Y",((($B12*$D12)*((1+$B$5)^H$7))*(1/((1+$F$5)^H$7))),0)), "")</f>
        <v/>
      </c>
      <c r="I12" s="27" t="str">
        <f>IF($A12&lt;&gt;"", (IF('4Replacement Costs - Entry'!X13="Y",((($B12*$D12)*((1+$B$5)^I$7))*(1/((1+$F$5)^I$7))),0)), "")</f>
        <v/>
      </c>
    </row>
    <row r="13" spans="1:9" x14ac:dyDescent="0.3">
      <c r="A13" s="29" t="str">
        <f>IF('4Capital Costs'!A14&lt;&gt;"", '4Capital Costs'!A14, "")</f>
        <v/>
      </c>
      <c r="B13" s="3" t="str">
        <f>IF('4Capital Costs'!B14&lt;&gt;"", '4Capital Costs'!B14, "")</f>
        <v/>
      </c>
      <c r="C13" s="46" t="str">
        <f>IF('4Capital Costs'!C14&lt;&gt;"", '4Capital Costs'!C14, "")</f>
        <v/>
      </c>
      <c r="D13" s="47" t="str">
        <f>IF('4Capital Costs'!D14&lt;&gt;"", '4Capital Costs'!D14, "")</f>
        <v/>
      </c>
      <c r="E13" s="27" t="str">
        <f>IF($A13&lt;&gt;"", (IF('4Replacement Costs - Entry'!T14="Y",((($B13*$D13)*((1+$B$5)^E$7))*(1/((1+$F$5)^E$7))),0)), "")</f>
        <v/>
      </c>
      <c r="F13" s="27" t="str">
        <f>IF($A13&lt;&gt;"", (IF('4Replacement Costs - Entry'!U14="Y",((($B13*$D13)*((1+$B$5)^F$7))*(1/((1+$F$5)^F$7))),0)), "")</f>
        <v/>
      </c>
      <c r="G13" s="27" t="str">
        <f>IF($A13&lt;&gt;"", (IF('4Replacement Costs - Entry'!V14="Y",((($B13*$D13)*((1+$B$5)^G$7))*(1/((1+$F$5)^G$7))),0)), "")</f>
        <v/>
      </c>
      <c r="H13" s="27" t="str">
        <f>IF($A13&lt;&gt;"", (IF('4Replacement Costs - Entry'!W14="Y",((($B13*$D13)*((1+$B$5)^H$7))*(1/((1+$F$5)^H$7))),0)), "")</f>
        <v/>
      </c>
      <c r="I13" s="27" t="str">
        <f>IF($A13&lt;&gt;"", (IF('4Replacement Costs - Entry'!X14="Y",((($B13*$D13)*((1+$B$5)^I$7))*(1/((1+$F$5)^I$7))),0)), "")</f>
        <v/>
      </c>
    </row>
    <row r="14" spans="1:9" x14ac:dyDescent="0.3">
      <c r="A14" s="29" t="str">
        <f>IF('4Capital Costs'!A15&lt;&gt;"", '4Capital Costs'!A15, "")</f>
        <v/>
      </c>
      <c r="B14" s="3" t="str">
        <f>IF('4Capital Costs'!B15&lt;&gt;"", '4Capital Costs'!B15, "")</f>
        <v/>
      </c>
      <c r="C14" s="46" t="str">
        <f>IF('4Capital Costs'!C15&lt;&gt;"", '4Capital Costs'!C15, "")</f>
        <v/>
      </c>
      <c r="D14" s="47" t="str">
        <f>IF('4Capital Costs'!D15&lt;&gt;"", '4Capital Costs'!D15, "")</f>
        <v/>
      </c>
      <c r="E14" s="27" t="str">
        <f>IF($A14&lt;&gt;"", (IF('4Replacement Costs - Entry'!T15="Y",((($B14*$D14)*((1+$B$5)^E$7))*(1/((1+$F$5)^E$7))),0)), "")</f>
        <v/>
      </c>
      <c r="F14" s="27" t="str">
        <f>IF($A14&lt;&gt;"", (IF('4Replacement Costs - Entry'!U15="Y",((($B14*$D14)*((1+$B$5)^F$7))*(1/((1+$F$5)^F$7))),0)), "")</f>
        <v/>
      </c>
      <c r="G14" s="27" t="str">
        <f>IF($A14&lt;&gt;"", (IF('4Replacement Costs - Entry'!V15="Y",((($B14*$D14)*((1+$B$5)^G$7))*(1/((1+$F$5)^G$7))),0)), "")</f>
        <v/>
      </c>
      <c r="H14" s="27" t="str">
        <f>IF($A14&lt;&gt;"", (IF('4Replacement Costs - Entry'!W15="Y",((($B14*$D14)*((1+$B$5)^H$7))*(1/((1+$F$5)^H$7))),0)), "")</f>
        <v/>
      </c>
      <c r="I14" s="27" t="str">
        <f>IF($A14&lt;&gt;"", (IF('4Replacement Costs - Entry'!X15="Y",((($B14*$D14)*((1+$B$5)^I$7))*(1/((1+$F$5)^I$7))),0)), "")</f>
        <v/>
      </c>
    </row>
    <row r="15" spans="1:9" x14ac:dyDescent="0.3">
      <c r="A15" s="29" t="str">
        <f>IF('4Capital Costs'!A16&lt;&gt;"", '4Capital Costs'!A16, "")</f>
        <v/>
      </c>
      <c r="B15" s="3" t="str">
        <f>IF('4Capital Costs'!B16&lt;&gt;"", '4Capital Costs'!B16, "")</f>
        <v/>
      </c>
      <c r="C15" s="46" t="str">
        <f>IF('4Capital Costs'!C16&lt;&gt;"", '4Capital Costs'!C16, "")</f>
        <v/>
      </c>
      <c r="D15" s="47" t="str">
        <f>IF('4Capital Costs'!D16&lt;&gt;"", '4Capital Costs'!D16, "")</f>
        <v/>
      </c>
      <c r="E15" s="27" t="str">
        <f>IF($A15&lt;&gt;"", (IF('4Replacement Costs - Entry'!T16="Y",((($B15*$D15)*((1+$B$5)^E$7))*(1/((1+$F$5)^E$7))),0)), "")</f>
        <v/>
      </c>
      <c r="F15" s="27" t="str">
        <f>IF($A15&lt;&gt;"", (IF('4Replacement Costs - Entry'!U16="Y",((($B15*$D15)*((1+$B$5)^F$7))*(1/((1+$F$5)^F$7))),0)), "")</f>
        <v/>
      </c>
      <c r="G15" s="27" t="str">
        <f>IF($A15&lt;&gt;"", (IF('4Replacement Costs - Entry'!V16="Y",((($B15*$D15)*((1+$B$5)^G$7))*(1/((1+$F$5)^G$7))),0)), "")</f>
        <v/>
      </c>
      <c r="H15" s="27" t="str">
        <f>IF($A15&lt;&gt;"", (IF('4Replacement Costs - Entry'!W16="Y",((($B15*$D15)*((1+$B$5)^H$7))*(1/((1+$F$5)^H$7))),0)), "")</f>
        <v/>
      </c>
      <c r="I15" s="27" t="str">
        <f>IF($A15&lt;&gt;"", (IF('4Replacement Costs - Entry'!X16="Y",((($B15*$D15)*((1+$B$5)^I$7))*(1/((1+$F$5)^I$7))),0)), "")</f>
        <v/>
      </c>
    </row>
    <row r="16" spans="1:9" x14ac:dyDescent="0.3">
      <c r="A16" s="29" t="str">
        <f>IF('4Capital Costs'!A17&lt;&gt;"", '4Capital Costs'!A17, "")</f>
        <v/>
      </c>
      <c r="B16" s="3" t="str">
        <f>IF('4Capital Costs'!B17&lt;&gt;"", '4Capital Costs'!B17, "")</f>
        <v/>
      </c>
      <c r="C16" s="46" t="str">
        <f>IF('4Capital Costs'!C17&lt;&gt;"", '4Capital Costs'!C17, "")</f>
        <v/>
      </c>
      <c r="D16" s="47" t="str">
        <f>IF('4Capital Costs'!D17&lt;&gt;"", '4Capital Costs'!D17, "")</f>
        <v/>
      </c>
      <c r="E16" s="27" t="str">
        <f>IF($A16&lt;&gt;"", (IF('4Replacement Costs - Entry'!T17="Y",((($B16*$D16)*((1+$B$5)^E$7))*(1/((1+$F$5)^E$7))),0)), "")</f>
        <v/>
      </c>
      <c r="F16" s="27" t="str">
        <f>IF($A16&lt;&gt;"", (IF('4Replacement Costs - Entry'!U17="Y",((($B16*$D16)*((1+$B$5)^F$7))*(1/((1+$F$5)^F$7))),0)), "")</f>
        <v/>
      </c>
      <c r="G16" s="27" t="str">
        <f>IF($A16&lt;&gt;"", (IF('4Replacement Costs - Entry'!V17="Y",((($B16*$D16)*((1+$B$5)^G$7))*(1/((1+$F$5)^G$7))),0)), "")</f>
        <v/>
      </c>
      <c r="H16" s="27" t="str">
        <f>IF($A16&lt;&gt;"", (IF('4Replacement Costs - Entry'!W17="Y",((($B16*$D16)*((1+$B$5)^H$7))*(1/((1+$F$5)^H$7))),0)), "")</f>
        <v/>
      </c>
      <c r="I16" s="27" t="str">
        <f>IF($A16&lt;&gt;"", (IF('4Replacement Costs - Entry'!X17="Y",((($B16*$D16)*((1+$B$5)^I$7))*(1/((1+$F$5)^I$7))),0)), "")</f>
        <v/>
      </c>
    </row>
    <row r="17" spans="1:9" x14ac:dyDescent="0.3">
      <c r="A17" s="29" t="str">
        <f>IF('4Capital Costs'!A18&lt;&gt;"", '4Capital Costs'!A18, "")</f>
        <v/>
      </c>
      <c r="B17" s="3" t="str">
        <f>IF('4Capital Costs'!B18&lt;&gt;"", '4Capital Costs'!B18, "")</f>
        <v/>
      </c>
      <c r="C17" s="46" t="str">
        <f>IF('4Capital Costs'!C18&lt;&gt;"", '4Capital Costs'!C18, "")</f>
        <v/>
      </c>
      <c r="D17" s="47" t="str">
        <f>IF('4Capital Costs'!D18&lt;&gt;"", '4Capital Costs'!D18, "")</f>
        <v/>
      </c>
      <c r="E17" s="27" t="str">
        <f>IF($A17&lt;&gt;"", (IF('4Replacement Costs - Entry'!T18="Y",((($B17*$D17)*((1+$B$5)^E$7))*(1/((1+$F$5)^E$7))),0)), "")</f>
        <v/>
      </c>
      <c r="F17" s="27" t="str">
        <f>IF($A17&lt;&gt;"", (IF('4Replacement Costs - Entry'!U18="Y",((($B17*$D17)*((1+$B$5)^F$7))*(1/((1+$F$5)^F$7))),0)), "")</f>
        <v/>
      </c>
      <c r="G17" s="27" t="str">
        <f>IF($A17&lt;&gt;"", (IF('4Replacement Costs - Entry'!V18="Y",((($B17*$D17)*((1+$B$5)^G$7))*(1/((1+$F$5)^G$7))),0)), "")</f>
        <v/>
      </c>
      <c r="H17" s="27" t="str">
        <f>IF($A17&lt;&gt;"", (IF('4Replacement Costs - Entry'!W18="Y",((($B17*$D17)*((1+$B$5)^H$7))*(1/((1+$F$5)^H$7))),0)), "")</f>
        <v/>
      </c>
      <c r="I17" s="27" t="str">
        <f>IF($A17&lt;&gt;"", (IF('4Replacement Costs - Entry'!X18="Y",((($B17*$D17)*((1+$B$5)^I$7))*(1/((1+$F$5)^I$7))),0)), "")</f>
        <v/>
      </c>
    </row>
    <row r="18" spans="1:9" x14ac:dyDescent="0.3">
      <c r="A18" s="29" t="str">
        <f>IF('4Capital Costs'!A19&lt;&gt;"", '4Capital Costs'!A19, "")</f>
        <v/>
      </c>
      <c r="B18" s="3" t="str">
        <f>IF('4Capital Costs'!B19&lt;&gt;"", '4Capital Costs'!B19, "")</f>
        <v/>
      </c>
      <c r="C18" s="46" t="str">
        <f>IF('4Capital Costs'!C19&lt;&gt;"", '4Capital Costs'!C19, "")</f>
        <v/>
      </c>
      <c r="D18" s="47" t="str">
        <f>IF('4Capital Costs'!D19&lt;&gt;"", '4Capital Costs'!D19, "")</f>
        <v/>
      </c>
      <c r="E18" s="27" t="str">
        <f>IF($A18&lt;&gt;"", (IF('4Replacement Costs - Entry'!T19="Y",((($B18*$D18)*((1+$B$5)^E$7))*(1/((1+$F$5)^E$7))),0)), "")</f>
        <v/>
      </c>
      <c r="F18" s="27" t="str">
        <f>IF($A18&lt;&gt;"", (IF('4Replacement Costs - Entry'!U19="Y",((($B18*$D18)*((1+$B$5)^F$7))*(1/((1+$F$5)^F$7))),0)), "")</f>
        <v/>
      </c>
      <c r="G18" s="27" t="str">
        <f>IF($A18&lt;&gt;"", (IF('4Replacement Costs - Entry'!V19="Y",((($B18*$D18)*((1+$B$5)^G$7))*(1/((1+$F$5)^G$7))),0)), "")</f>
        <v/>
      </c>
      <c r="H18" s="27" t="str">
        <f>IF($A18&lt;&gt;"", (IF('4Replacement Costs - Entry'!W19="Y",((($B18*$D18)*((1+$B$5)^H$7))*(1/((1+$F$5)^H$7))),0)), "")</f>
        <v/>
      </c>
      <c r="I18" s="27" t="str">
        <f>IF($A18&lt;&gt;"", (IF('4Replacement Costs - Entry'!X19="Y",((($B18*$D18)*((1+$B$5)^I$7))*(1/((1+$F$5)^I$7))),0)), "")</f>
        <v/>
      </c>
    </row>
    <row r="19" spans="1:9" x14ac:dyDescent="0.3">
      <c r="A19" s="29" t="str">
        <f>IF('4Capital Costs'!A20&lt;&gt;"", '4Capital Costs'!A20, "")</f>
        <v/>
      </c>
      <c r="B19" s="3" t="str">
        <f>IF('4Capital Costs'!B20&lt;&gt;"", '4Capital Costs'!B20, "")</f>
        <v/>
      </c>
      <c r="C19" s="46" t="str">
        <f>IF('4Capital Costs'!C20&lt;&gt;"", '4Capital Costs'!C20, "")</f>
        <v/>
      </c>
      <c r="D19" s="47" t="str">
        <f>IF('4Capital Costs'!D20&lt;&gt;"", '4Capital Costs'!D20, "")</f>
        <v/>
      </c>
      <c r="E19" s="27" t="str">
        <f>IF($A19&lt;&gt;"", (IF('4Replacement Costs - Entry'!T20="Y",((($B19*$D19)*((1+$B$5)^E$7))*(1/((1+$F$5)^E$7))),0)), "")</f>
        <v/>
      </c>
      <c r="F19" s="27" t="str">
        <f>IF($A19&lt;&gt;"", (IF('4Replacement Costs - Entry'!U20="Y",((($B19*$D19)*((1+$B$5)^F$7))*(1/((1+$F$5)^F$7))),0)), "")</f>
        <v/>
      </c>
      <c r="G19" s="27" t="str">
        <f>IF($A19&lt;&gt;"", (IF('4Replacement Costs - Entry'!V20="Y",((($B19*$D19)*((1+$B$5)^G$7))*(1/((1+$F$5)^G$7))),0)), "")</f>
        <v/>
      </c>
      <c r="H19" s="27" t="str">
        <f>IF($A19&lt;&gt;"", (IF('4Replacement Costs - Entry'!W20="Y",((($B19*$D19)*((1+$B$5)^H$7))*(1/((1+$F$5)^H$7))),0)), "")</f>
        <v/>
      </c>
      <c r="I19" s="27" t="str">
        <f>IF($A19&lt;&gt;"", (IF('4Replacement Costs - Entry'!X20="Y",((($B19*$D19)*((1+$B$5)^I$7))*(1/((1+$F$5)^I$7))),0)), "")</f>
        <v/>
      </c>
    </row>
    <row r="20" spans="1:9" x14ac:dyDescent="0.3">
      <c r="A20" s="29" t="str">
        <f>IF('4Capital Costs'!A21&lt;&gt;"", '4Capital Costs'!A21, "")</f>
        <v/>
      </c>
      <c r="B20" s="3" t="str">
        <f>IF('4Capital Costs'!B21&lt;&gt;"", '4Capital Costs'!B21, "")</f>
        <v/>
      </c>
      <c r="C20" s="46" t="str">
        <f>IF('4Capital Costs'!C21&lt;&gt;"", '4Capital Costs'!C21, "")</f>
        <v/>
      </c>
      <c r="D20" s="47" t="str">
        <f>IF('4Capital Costs'!D21&lt;&gt;"", '4Capital Costs'!D21, "")</f>
        <v/>
      </c>
      <c r="E20" s="27" t="str">
        <f>IF($A20&lt;&gt;"", (IF('4Replacement Costs - Entry'!T21="Y",((($B20*$D20)*((1+$B$5)^E$7))*(1/((1+$F$5)^E$7))),0)), "")</f>
        <v/>
      </c>
      <c r="F20" s="27" t="str">
        <f>IF($A20&lt;&gt;"", (IF('4Replacement Costs - Entry'!U21="Y",((($B20*$D20)*((1+$B$5)^F$7))*(1/((1+$F$5)^F$7))),0)), "")</f>
        <v/>
      </c>
      <c r="G20" s="27" t="str">
        <f>IF($A20&lt;&gt;"", (IF('4Replacement Costs - Entry'!V21="Y",((($B20*$D20)*((1+$B$5)^G$7))*(1/((1+$F$5)^G$7))),0)), "")</f>
        <v/>
      </c>
      <c r="H20" s="27" t="str">
        <f>IF($A20&lt;&gt;"", (IF('4Replacement Costs - Entry'!W21="Y",((($B20*$D20)*((1+$B$5)^H$7))*(1/((1+$F$5)^H$7))),0)), "")</f>
        <v/>
      </c>
      <c r="I20" s="27" t="str">
        <f>IF($A20&lt;&gt;"", (IF('4Replacement Costs - Entry'!X21="Y",((($B20*$D20)*((1+$B$5)^I$7))*(1/((1+$F$5)^I$7))),0)), "")</f>
        <v/>
      </c>
    </row>
    <row r="21" spans="1:9" x14ac:dyDescent="0.3">
      <c r="A21" s="29" t="str">
        <f>IF('4Capital Costs'!A22&lt;&gt;"", '4Capital Costs'!A22, "")</f>
        <v/>
      </c>
      <c r="B21" s="3" t="str">
        <f>IF('4Capital Costs'!B22&lt;&gt;"", '4Capital Costs'!B22, "")</f>
        <v/>
      </c>
      <c r="C21" s="46" t="str">
        <f>IF('4Capital Costs'!C22&lt;&gt;"", '4Capital Costs'!C22, "")</f>
        <v/>
      </c>
      <c r="D21" s="47" t="str">
        <f>IF('4Capital Costs'!D22&lt;&gt;"", '4Capital Costs'!D22, "")</f>
        <v/>
      </c>
      <c r="E21" s="27" t="str">
        <f>IF($A21&lt;&gt;"", (IF('4Replacement Costs - Entry'!T22="Y",((($B21*$D21)*((1+$B$5)^E$7))*(1/((1+$F$5)^E$7))),0)), "")</f>
        <v/>
      </c>
      <c r="F21" s="27" t="str">
        <f>IF($A21&lt;&gt;"", (IF('4Replacement Costs - Entry'!U22="Y",((($B21*$D21)*((1+$B$5)^F$7))*(1/((1+$F$5)^F$7))),0)), "")</f>
        <v/>
      </c>
      <c r="G21" s="27" t="str">
        <f>IF($A21&lt;&gt;"", (IF('4Replacement Costs - Entry'!V22="Y",((($B21*$D21)*((1+$B$5)^G$7))*(1/((1+$F$5)^G$7))),0)), "")</f>
        <v/>
      </c>
      <c r="H21" s="27" t="str">
        <f>IF($A21&lt;&gt;"", (IF('4Replacement Costs - Entry'!W22="Y",((($B21*$D21)*((1+$B$5)^H$7))*(1/((1+$F$5)^H$7))),0)), "")</f>
        <v/>
      </c>
      <c r="I21" s="27" t="str">
        <f>IF($A21&lt;&gt;"", (IF('4Replacement Costs - Entry'!X22="Y",((($B21*$D21)*((1+$B$5)^I$7))*(1/((1+$F$5)^I$7))),0)), "")</f>
        <v/>
      </c>
    </row>
    <row r="22" spans="1:9" x14ac:dyDescent="0.3">
      <c r="A22" s="29" t="str">
        <f>IF('4Capital Costs'!A23&lt;&gt;"", '4Capital Costs'!A23, "")</f>
        <v/>
      </c>
      <c r="B22" s="3" t="str">
        <f>IF('4Capital Costs'!B23&lt;&gt;"", '4Capital Costs'!B23, "")</f>
        <v/>
      </c>
      <c r="C22" s="46" t="str">
        <f>IF('4Capital Costs'!C23&lt;&gt;"", '4Capital Costs'!C23, "")</f>
        <v/>
      </c>
      <c r="D22" s="47" t="str">
        <f>IF('4Capital Costs'!D23&lt;&gt;"", '4Capital Costs'!D23, "")</f>
        <v/>
      </c>
      <c r="E22" s="27" t="str">
        <f>IF($A22&lt;&gt;"", (IF('4Replacement Costs - Entry'!T23="Y",((($B22*$D22)*((1+$B$5)^E$7))*(1/((1+$F$5)^E$7))),0)), "")</f>
        <v/>
      </c>
      <c r="F22" s="27" t="str">
        <f>IF($A22&lt;&gt;"", (IF('4Replacement Costs - Entry'!U23="Y",((($B22*$D22)*((1+$B$5)^F$7))*(1/((1+$F$5)^F$7))),0)), "")</f>
        <v/>
      </c>
      <c r="G22" s="27" t="str">
        <f>IF($A22&lt;&gt;"", (IF('4Replacement Costs - Entry'!V23="Y",((($B22*$D22)*((1+$B$5)^G$7))*(1/((1+$F$5)^G$7))),0)), "")</f>
        <v/>
      </c>
      <c r="H22" s="27" t="str">
        <f>IF($A22&lt;&gt;"", (IF('4Replacement Costs - Entry'!W23="Y",((($B22*$D22)*((1+$B$5)^H$7))*(1/((1+$F$5)^H$7))),0)), "")</f>
        <v/>
      </c>
      <c r="I22" s="27" t="str">
        <f>IF($A22&lt;&gt;"", (IF('4Replacement Costs - Entry'!X23="Y",((($B22*$D22)*((1+$B$5)^I$7))*(1/((1+$F$5)^I$7))),0)), "")</f>
        <v/>
      </c>
    </row>
    <row r="23" spans="1:9" x14ac:dyDescent="0.3">
      <c r="A23" s="29" t="str">
        <f>IF('4Capital Costs'!A24&lt;&gt;"", '4Capital Costs'!A24, "")</f>
        <v/>
      </c>
      <c r="B23" s="3" t="str">
        <f>IF('4Capital Costs'!B24&lt;&gt;"", '4Capital Costs'!B24, "")</f>
        <v/>
      </c>
      <c r="C23" s="46" t="str">
        <f>IF('4Capital Costs'!C24&lt;&gt;"", '4Capital Costs'!C24, "")</f>
        <v/>
      </c>
      <c r="D23" s="47" t="str">
        <f>IF('4Capital Costs'!D24&lt;&gt;"", '4Capital Costs'!D24, "")</f>
        <v/>
      </c>
      <c r="E23" s="27" t="str">
        <f>IF($A23&lt;&gt;"", (IF('4Replacement Costs - Entry'!T24="Y",((($B23*$D23)*((1+$B$5)^E$7))*(1/((1+$F$5)^E$7))),0)), "")</f>
        <v/>
      </c>
      <c r="F23" s="27" t="str">
        <f>IF($A23&lt;&gt;"", (IF('4Replacement Costs - Entry'!U24="Y",((($B23*$D23)*((1+$B$5)^F$7))*(1/((1+$F$5)^F$7))),0)), "")</f>
        <v/>
      </c>
      <c r="G23" s="27" t="str">
        <f>IF($A23&lt;&gt;"", (IF('4Replacement Costs - Entry'!V24="Y",((($B23*$D23)*((1+$B$5)^G$7))*(1/((1+$F$5)^G$7))),0)), "")</f>
        <v/>
      </c>
      <c r="H23" s="27" t="str">
        <f>IF($A23&lt;&gt;"", (IF('4Replacement Costs - Entry'!W24="Y",((($B23*$D23)*((1+$B$5)^H$7))*(1/((1+$F$5)^H$7))),0)), "")</f>
        <v/>
      </c>
      <c r="I23" s="27" t="str">
        <f>IF($A23&lt;&gt;"", (IF('4Replacement Costs - Entry'!X24="Y",((($B23*$D23)*((1+$B$5)^I$7))*(1/((1+$F$5)^I$7))),0)), "")</f>
        <v/>
      </c>
    </row>
    <row r="24" spans="1:9" x14ac:dyDescent="0.3">
      <c r="A24" s="29" t="str">
        <f>IF('4Capital Costs'!A25&lt;&gt;"", '4Capital Costs'!A25, "")</f>
        <v/>
      </c>
      <c r="B24" s="3" t="str">
        <f>IF('4Capital Costs'!B25&lt;&gt;"", '4Capital Costs'!B25, "")</f>
        <v/>
      </c>
      <c r="C24" s="46" t="str">
        <f>IF('4Capital Costs'!C25&lt;&gt;"", '4Capital Costs'!C25, "")</f>
        <v/>
      </c>
      <c r="D24" s="47" t="str">
        <f>IF('4Capital Costs'!D25&lt;&gt;"", '4Capital Costs'!D25, "")</f>
        <v/>
      </c>
      <c r="E24" s="27" t="str">
        <f>IF($A24&lt;&gt;"", (IF('4Replacement Costs - Entry'!T25="Y",((($B24*$D24)*((1+$B$5)^E$7))*(1/((1+$F$5)^E$7))),0)), "")</f>
        <v/>
      </c>
      <c r="F24" s="27" t="str">
        <f>IF($A24&lt;&gt;"", (IF('4Replacement Costs - Entry'!U25="Y",((($B24*$D24)*((1+$B$5)^F$7))*(1/((1+$F$5)^F$7))),0)), "")</f>
        <v/>
      </c>
      <c r="G24" s="27" t="str">
        <f>IF($A24&lt;&gt;"", (IF('4Replacement Costs - Entry'!V25="Y",((($B24*$D24)*((1+$B$5)^G$7))*(1/((1+$F$5)^G$7))),0)), "")</f>
        <v/>
      </c>
      <c r="H24" s="27" t="str">
        <f>IF($A24&lt;&gt;"", (IF('4Replacement Costs - Entry'!W25="Y",((($B24*$D24)*((1+$B$5)^H$7))*(1/((1+$F$5)^H$7))),0)), "")</f>
        <v/>
      </c>
      <c r="I24" s="27" t="str">
        <f>IF($A24&lt;&gt;"", (IF('4Replacement Costs - Entry'!X25="Y",((($B24*$D24)*((1+$B$5)^I$7))*(1/((1+$F$5)^I$7))),0)), "")</f>
        <v/>
      </c>
    </row>
    <row r="25" spans="1:9" x14ac:dyDescent="0.3">
      <c r="A25" s="29" t="str">
        <f>IF('4Capital Costs'!A26&lt;&gt;"", '4Capital Costs'!A26, "")</f>
        <v/>
      </c>
      <c r="B25" s="3" t="str">
        <f>IF('4Capital Costs'!B26&lt;&gt;"", '4Capital Costs'!B26, "")</f>
        <v/>
      </c>
      <c r="C25" s="46" t="str">
        <f>IF('4Capital Costs'!C26&lt;&gt;"", '4Capital Costs'!C26, "")</f>
        <v/>
      </c>
      <c r="D25" s="47" t="str">
        <f>IF('4Capital Costs'!D26&lt;&gt;"", '4Capital Costs'!D26, "")</f>
        <v/>
      </c>
      <c r="E25" s="27" t="str">
        <f>IF($A25&lt;&gt;"", (IF('4Replacement Costs - Entry'!T26="Y",((($B25*$D25)*((1+$B$5)^E$7))*(1/((1+$F$5)^E$7))),0)), "")</f>
        <v/>
      </c>
      <c r="F25" s="27" t="str">
        <f>IF($A25&lt;&gt;"", (IF('4Replacement Costs - Entry'!U26="Y",((($B25*$D25)*((1+$B$5)^F$7))*(1/((1+$F$5)^F$7))),0)), "")</f>
        <v/>
      </c>
      <c r="G25" s="27" t="str">
        <f>IF($A25&lt;&gt;"", (IF('4Replacement Costs - Entry'!V26="Y",((($B25*$D25)*((1+$B$5)^G$7))*(1/((1+$F$5)^G$7))),0)), "")</f>
        <v/>
      </c>
      <c r="H25" s="27" t="str">
        <f>IF($A25&lt;&gt;"", (IF('4Replacement Costs - Entry'!W26="Y",((($B25*$D25)*((1+$B$5)^H$7))*(1/((1+$F$5)^H$7))),0)), "")</f>
        <v/>
      </c>
      <c r="I25" s="27" t="str">
        <f>IF($A25&lt;&gt;"", (IF('4Replacement Costs - Entry'!X26="Y",((($B25*$D25)*((1+$B$5)^I$7))*(1/((1+$F$5)^I$7))),0)), "")</f>
        <v/>
      </c>
    </row>
    <row r="26" spans="1:9" x14ac:dyDescent="0.3">
      <c r="A26" s="29" t="str">
        <f>IF('4Capital Costs'!A27&lt;&gt;"", '4Capital Costs'!A27, "")</f>
        <v/>
      </c>
      <c r="B26" s="3" t="str">
        <f>IF('4Capital Costs'!B27&lt;&gt;"", '4Capital Costs'!B27, "")</f>
        <v/>
      </c>
      <c r="C26" s="46" t="str">
        <f>IF('4Capital Costs'!C27&lt;&gt;"", '4Capital Costs'!C27, "")</f>
        <v/>
      </c>
      <c r="D26" s="47" t="str">
        <f>IF('4Capital Costs'!D27&lt;&gt;"", '4Capital Costs'!D27, "")</f>
        <v/>
      </c>
      <c r="E26" s="27" t="str">
        <f>IF($A26&lt;&gt;"", (IF('4Replacement Costs - Entry'!T27="Y",((($B26*$D26)*((1+$B$5)^E$7))*(1/((1+$F$5)^E$7))),0)), "")</f>
        <v/>
      </c>
      <c r="F26" s="27" t="str">
        <f>IF($A26&lt;&gt;"", (IF('4Replacement Costs - Entry'!U27="Y",((($B26*$D26)*((1+$B$5)^F$7))*(1/((1+$F$5)^F$7))),0)), "")</f>
        <v/>
      </c>
      <c r="G26" s="27" t="str">
        <f>IF($A26&lt;&gt;"", (IF('4Replacement Costs - Entry'!V27="Y",((($B26*$D26)*((1+$B$5)^G$7))*(1/((1+$F$5)^G$7))),0)), "")</f>
        <v/>
      </c>
      <c r="H26" s="27" t="str">
        <f>IF($A26&lt;&gt;"", (IF('4Replacement Costs - Entry'!W27="Y",((($B26*$D26)*((1+$B$5)^H$7))*(1/((1+$F$5)^H$7))),0)), "")</f>
        <v/>
      </c>
      <c r="I26" s="27" t="str">
        <f>IF($A26&lt;&gt;"", (IF('4Replacement Costs - Entry'!X27="Y",((($B26*$D26)*((1+$B$5)^I$7))*(1/((1+$F$5)^I$7))),0)), "")</f>
        <v/>
      </c>
    </row>
    <row r="27" spans="1:9" x14ac:dyDescent="0.3">
      <c r="A27" s="29" t="str">
        <f>IF('4Capital Costs'!A28&lt;&gt;"", '4Capital Costs'!A28, "")</f>
        <v/>
      </c>
      <c r="B27" s="3" t="str">
        <f>IF('4Capital Costs'!B28&lt;&gt;"", '4Capital Costs'!B28, "")</f>
        <v/>
      </c>
      <c r="C27" s="46" t="str">
        <f>IF('4Capital Costs'!C28&lt;&gt;"", '4Capital Costs'!C28, "")</f>
        <v/>
      </c>
      <c r="D27" s="47" t="str">
        <f>IF('4Capital Costs'!D28&lt;&gt;"", '4Capital Costs'!D28, "")</f>
        <v/>
      </c>
      <c r="E27" s="27" t="str">
        <f>IF($A27&lt;&gt;"", (IF('4Replacement Costs - Entry'!T28="Y",((($B27*$D27)*((1+$B$5)^E$7))*(1/((1+$F$5)^E$7))),0)), "")</f>
        <v/>
      </c>
      <c r="F27" s="27" t="str">
        <f>IF($A27&lt;&gt;"", (IF('4Replacement Costs - Entry'!U28="Y",((($B27*$D27)*((1+$B$5)^F$7))*(1/((1+$F$5)^F$7))),0)), "")</f>
        <v/>
      </c>
      <c r="G27" s="27" t="str">
        <f>IF($A27&lt;&gt;"", (IF('4Replacement Costs - Entry'!V28="Y",((($B27*$D27)*((1+$B$5)^G$7))*(1/((1+$F$5)^G$7))),0)), "")</f>
        <v/>
      </c>
      <c r="H27" s="27" t="str">
        <f>IF($A27&lt;&gt;"", (IF('4Replacement Costs - Entry'!W28="Y",((($B27*$D27)*((1+$B$5)^H$7))*(1/((1+$F$5)^H$7))),0)), "")</f>
        <v/>
      </c>
      <c r="I27" s="27" t="str">
        <f>IF($A27&lt;&gt;"", (IF('4Replacement Costs - Entry'!X28="Y",((($B27*$D27)*((1+$B$5)^I$7))*(1/((1+$F$5)^I$7))),0)), "")</f>
        <v/>
      </c>
    </row>
    <row r="28" spans="1:9" x14ac:dyDescent="0.3">
      <c r="A28" s="29" t="str">
        <f>IF('4Capital Costs'!A29&lt;&gt;"", '4Capital Costs'!A29, "")</f>
        <v/>
      </c>
      <c r="B28" s="3" t="str">
        <f>IF('4Capital Costs'!B29&lt;&gt;"", '4Capital Costs'!B29, "")</f>
        <v/>
      </c>
      <c r="C28" s="46" t="str">
        <f>IF('4Capital Costs'!C29&lt;&gt;"", '4Capital Costs'!C29, "")</f>
        <v/>
      </c>
      <c r="D28" s="47" t="str">
        <f>IF('4Capital Costs'!D29&lt;&gt;"", '4Capital Costs'!D29, "")</f>
        <v/>
      </c>
      <c r="E28" s="27" t="str">
        <f>IF($A28&lt;&gt;"", (IF('4Replacement Costs - Entry'!T29="Y",((($B28*$D28)*((1+$B$5)^E$7))*(1/((1+$F$5)^E$7))),0)), "")</f>
        <v/>
      </c>
      <c r="F28" s="27" t="str">
        <f>IF($A28&lt;&gt;"", (IF('4Replacement Costs - Entry'!U29="Y",((($B28*$D28)*((1+$B$5)^F$7))*(1/((1+$F$5)^F$7))),0)), "")</f>
        <v/>
      </c>
      <c r="G28" s="27" t="str">
        <f>IF($A28&lt;&gt;"", (IF('4Replacement Costs - Entry'!V29="Y",((($B28*$D28)*((1+$B$5)^G$7))*(1/((1+$F$5)^G$7))),0)), "")</f>
        <v/>
      </c>
      <c r="H28" s="27" t="str">
        <f>IF($A28&lt;&gt;"", (IF('4Replacement Costs - Entry'!W29="Y",((($B28*$D28)*((1+$B$5)^H$7))*(1/((1+$F$5)^H$7))),0)), "")</f>
        <v/>
      </c>
      <c r="I28" s="27" t="str">
        <f>IF($A28&lt;&gt;"", (IF('4Replacement Costs - Entry'!X29="Y",((($B28*$D28)*((1+$B$5)^I$7))*(1/((1+$F$5)^I$7))),0)), "")</f>
        <v/>
      </c>
    </row>
    <row r="29" spans="1:9" x14ac:dyDescent="0.3">
      <c r="A29" s="29" t="str">
        <f>IF('4Capital Costs'!A30&lt;&gt;"", '4Capital Costs'!A30, "")</f>
        <v/>
      </c>
      <c r="B29" s="3" t="str">
        <f>IF('4Capital Costs'!B30&lt;&gt;"", '4Capital Costs'!B30, "")</f>
        <v/>
      </c>
      <c r="C29" s="46" t="str">
        <f>IF('4Capital Costs'!C30&lt;&gt;"", '4Capital Costs'!C30, "")</f>
        <v/>
      </c>
      <c r="D29" s="47" t="str">
        <f>IF('4Capital Costs'!D30&lt;&gt;"", '4Capital Costs'!D30, "")</f>
        <v/>
      </c>
      <c r="E29" s="27" t="str">
        <f>IF($A29&lt;&gt;"", (IF('4Replacement Costs - Entry'!T30="Y",((($B29*$D29)*((1+$B$5)^E$7))*(1/((1+$F$5)^E$7))),0)), "")</f>
        <v/>
      </c>
      <c r="F29" s="27" t="str">
        <f>IF($A29&lt;&gt;"", (IF('4Replacement Costs - Entry'!U30="Y",((($B29*$D29)*((1+$B$5)^F$7))*(1/((1+$F$5)^F$7))),0)), "")</f>
        <v/>
      </c>
      <c r="G29" s="27" t="str">
        <f>IF($A29&lt;&gt;"", (IF('4Replacement Costs - Entry'!V30="Y",((($B29*$D29)*((1+$B$5)^G$7))*(1/((1+$F$5)^G$7))),0)), "")</f>
        <v/>
      </c>
      <c r="H29" s="27" t="str">
        <f>IF($A29&lt;&gt;"", (IF('4Replacement Costs - Entry'!W30="Y",((($B29*$D29)*((1+$B$5)^H$7))*(1/((1+$F$5)^H$7))),0)), "")</f>
        <v/>
      </c>
      <c r="I29" s="27" t="str">
        <f>IF($A29&lt;&gt;"", (IF('4Replacement Costs - Entry'!X30="Y",((($B29*$D29)*((1+$B$5)^I$7))*(1/((1+$F$5)^I$7))),0)), "")</f>
        <v/>
      </c>
    </row>
    <row r="30" spans="1:9" x14ac:dyDescent="0.3">
      <c r="A30" s="29" t="str">
        <f>IF('4Capital Costs'!A31&lt;&gt;"", '4Capital Costs'!A31, "")</f>
        <v/>
      </c>
      <c r="B30" s="3" t="str">
        <f>IF('4Capital Costs'!B31&lt;&gt;"", '4Capital Costs'!B31, "")</f>
        <v/>
      </c>
      <c r="C30" s="46" t="str">
        <f>IF('4Capital Costs'!C31&lt;&gt;"", '4Capital Costs'!C31, "")</f>
        <v/>
      </c>
      <c r="D30" s="47" t="str">
        <f>IF('4Capital Costs'!D31&lt;&gt;"", '4Capital Costs'!D31, "")</f>
        <v/>
      </c>
      <c r="E30" s="27" t="str">
        <f>IF($A30&lt;&gt;"", (IF('4Replacement Costs - Entry'!T31="Y",((($B30*$D30)*((1+$B$5)^E$7))*(1/((1+$F$5)^E$7))),0)), "")</f>
        <v/>
      </c>
      <c r="F30" s="27" t="str">
        <f>IF($A30&lt;&gt;"", (IF('4Replacement Costs - Entry'!U31="Y",((($B30*$D30)*((1+$B$5)^F$7))*(1/((1+$F$5)^F$7))),0)), "")</f>
        <v/>
      </c>
      <c r="G30" s="27" t="str">
        <f>IF($A30&lt;&gt;"", (IF('4Replacement Costs - Entry'!V31="Y",((($B30*$D30)*((1+$B$5)^G$7))*(1/((1+$F$5)^G$7))),0)), "")</f>
        <v/>
      </c>
      <c r="H30" s="27" t="str">
        <f>IF($A30&lt;&gt;"", (IF('4Replacement Costs - Entry'!W31="Y",((($B30*$D30)*((1+$B$5)^H$7))*(1/((1+$F$5)^H$7))),0)), "")</f>
        <v/>
      </c>
      <c r="I30" s="27" t="str">
        <f>IF($A30&lt;&gt;"", (IF('4Replacement Costs - Entry'!X31="Y",((($B30*$D30)*((1+$B$5)^I$7))*(1/((1+$F$5)^I$7))),0)), "")</f>
        <v/>
      </c>
    </row>
    <row r="31" spans="1:9" x14ac:dyDescent="0.3">
      <c r="A31" s="29" t="str">
        <f>IF('4Capital Costs'!A32&lt;&gt;"", '4Capital Costs'!A32, "")</f>
        <v/>
      </c>
      <c r="B31" s="3" t="str">
        <f>IF('4Capital Costs'!B32&lt;&gt;"", '4Capital Costs'!B32, "")</f>
        <v/>
      </c>
      <c r="C31" s="46" t="str">
        <f>IF('4Capital Costs'!C32&lt;&gt;"", '4Capital Costs'!C32, "")</f>
        <v/>
      </c>
      <c r="D31" s="47" t="str">
        <f>IF('4Capital Costs'!D32&lt;&gt;"", '4Capital Costs'!D32, "")</f>
        <v/>
      </c>
      <c r="E31" s="27" t="str">
        <f>IF($A31&lt;&gt;"", (IF('4Replacement Costs - Entry'!T32="Y",((($B31*$D31)*((1+$B$5)^E$7))*(1/((1+$F$5)^E$7))),0)), "")</f>
        <v/>
      </c>
      <c r="F31" s="27" t="str">
        <f>IF($A31&lt;&gt;"", (IF('4Replacement Costs - Entry'!U32="Y",((($B31*$D31)*((1+$B$5)^F$7))*(1/((1+$F$5)^F$7))),0)), "")</f>
        <v/>
      </c>
      <c r="G31" s="27" t="str">
        <f>IF($A31&lt;&gt;"", (IF('4Replacement Costs - Entry'!V32="Y",((($B31*$D31)*((1+$B$5)^G$7))*(1/((1+$F$5)^G$7))),0)), "")</f>
        <v/>
      </c>
      <c r="H31" s="27" t="str">
        <f>IF($A31&lt;&gt;"", (IF('4Replacement Costs - Entry'!W32="Y",((($B31*$D31)*((1+$B$5)^H$7))*(1/((1+$F$5)^H$7))),0)), "")</f>
        <v/>
      </c>
      <c r="I31" s="27" t="str">
        <f>IF($A31&lt;&gt;"", (IF('4Replacement Costs - Entry'!X32="Y",((($B31*$D31)*((1+$B$5)^I$7))*(1/((1+$F$5)^I$7))),0)), "")</f>
        <v/>
      </c>
    </row>
    <row r="32" spans="1:9" x14ac:dyDescent="0.3">
      <c r="A32" s="29" t="str">
        <f>IF('4Capital Costs'!A33&lt;&gt;"", '4Capital Costs'!A33, "")</f>
        <v/>
      </c>
      <c r="B32" s="3" t="str">
        <f>IF('4Capital Costs'!B33&lt;&gt;"", '4Capital Costs'!B33, "")</f>
        <v/>
      </c>
      <c r="C32" s="46" t="str">
        <f>IF('4Capital Costs'!C33&lt;&gt;"", '4Capital Costs'!C33, "")</f>
        <v/>
      </c>
      <c r="D32" s="47" t="str">
        <f>IF('4Capital Costs'!D33&lt;&gt;"", '4Capital Costs'!D33, "")</f>
        <v/>
      </c>
      <c r="E32" s="27" t="str">
        <f>IF($A32&lt;&gt;"", (IF('4Replacement Costs - Entry'!T33="Y",((($B32*$D32)*((1+$B$5)^E$7))*(1/((1+$F$5)^E$7))),0)), "")</f>
        <v/>
      </c>
      <c r="F32" s="27" t="str">
        <f>IF($A32&lt;&gt;"", (IF('4Replacement Costs - Entry'!U33="Y",((($B32*$D32)*((1+$B$5)^F$7))*(1/((1+$F$5)^F$7))),0)), "")</f>
        <v/>
      </c>
      <c r="G32" s="27" t="str">
        <f>IF($A32&lt;&gt;"", (IF('4Replacement Costs - Entry'!V33="Y",((($B32*$D32)*((1+$B$5)^G$7))*(1/((1+$F$5)^G$7))),0)), "")</f>
        <v/>
      </c>
      <c r="H32" s="27" t="str">
        <f>IF($A32&lt;&gt;"", (IF('4Replacement Costs - Entry'!W33="Y",((($B32*$D32)*((1+$B$5)^H$7))*(1/((1+$F$5)^H$7))),0)), "")</f>
        <v/>
      </c>
      <c r="I32" s="27" t="str">
        <f>IF($A32&lt;&gt;"", (IF('4Replacement Costs - Entry'!X33="Y",((($B32*$D32)*((1+$B$5)^I$7))*(1/((1+$F$5)^I$7))),0)), "")</f>
        <v/>
      </c>
    </row>
    <row r="33" spans="1:9" x14ac:dyDescent="0.3">
      <c r="A33" s="29" t="str">
        <f>IF('4Capital Costs'!A34&lt;&gt;"", '4Capital Costs'!A34, "")</f>
        <v/>
      </c>
      <c r="B33" s="3" t="str">
        <f>IF('4Capital Costs'!B34&lt;&gt;"", '4Capital Costs'!B34, "")</f>
        <v/>
      </c>
      <c r="C33" s="46" t="str">
        <f>IF('4Capital Costs'!C34&lt;&gt;"", '4Capital Costs'!C34, "")</f>
        <v/>
      </c>
      <c r="D33" s="47" t="str">
        <f>IF('4Capital Costs'!D34&lt;&gt;"", '4Capital Costs'!D34, "")</f>
        <v/>
      </c>
      <c r="E33" s="27" t="str">
        <f>IF($A33&lt;&gt;"", (IF('4Replacement Costs - Entry'!T34="Y",((($B33*$D33)*((1+$B$5)^E$7))*(1/((1+$F$5)^E$7))),0)), "")</f>
        <v/>
      </c>
      <c r="F33" s="27" t="str">
        <f>IF($A33&lt;&gt;"", (IF('4Replacement Costs - Entry'!U34="Y",((($B33*$D33)*((1+$B$5)^F$7))*(1/((1+$F$5)^F$7))),0)), "")</f>
        <v/>
      </c>
      <c r="G33" s="27" t="str">
        <f>IF($A33&lt;&gt;"", (IF('4Replacement Costs - Entry'!V34="Y",((($B33*$D33)*((1+$B$5)^G$7))*(1/((1+$F$5)^G$7))),0)), "")</f>
        <v/>
      </c>
      <c r="H33" s="27" t="str">
        <f>IF($A33&lt;&gt;"", (IF('4Replacement Costs - Entry'!W34="Y",((($B33*$D33)*((1+$B$5)^H$7))*(1/((1+$F$5)^H$7))),0)), "")</f>
        <v/>
      </c>
      <c r="I33" s="27" t="str">
        <f>IF($A33&lt;&gt;"", (IF('4Replacement Costs - Entry'!X34="Y",((($B33*$D33)*((1+$B$5)^I$7))*(1/((1+$F$5)^I$7))),0)), "")</f>
        <v/>
      </c>
    </row>
    <row r="34" spans="1:9" x14ac:dyDescent="0.3">
      <c r="A34" s="29" t="str">
        <f>IF('4Capital Costs'!A35&lt;&gt;"", '4Capital Costs'!A35, "")</f>
        <v/>
      </c>
      <c r="B34" s="3" t="str">
        <f>IF('4Capital Costs'!B35&lt;&gt;"", '4Capital Costs'!B35, "")</f>
        <v/>
      </c>
      <c r="C34" s="46" t="str">
        <f>IF('4Capital Costs'!C35&lt;&gt;"", '4Capital Costs'!C35, "")</f>
        <v/>
      </c>
      <c r="D34" s="47" t="str">
        <f>IF('4Capital Costs'!D35&lt;&gt;"", '4Capital Costs'!D35, "")</f>
        <v/>
      </c>
      <c r="E34" s="27" t="str">
        <f>IF($A34&lt;&gt;"", (IF('4Replacement Costs - Entry'!T35="Y",((($B34*$D34)*((1+$B$5)^E$7))*(1/((1+$F$5)^E$7))),0)), "")</f>
        <v/>
      </c>
      <c r="F34" s="27" t="str">
        <f>IF($A34&lt;&gt;"", (IF('4Replacement Costs - Entry'!U35="Y",((($B34*$D34)*((1+$B$5)^F$7))*(1/((1+$F$5)^F$7))),0)), "")</f>
        <v/>
      </c>
      <c r="G34" s="27" t="str">
        <f>IF($A34&lt;&gt;"", (IF('4Replacement Costs - Entry'!V35="Y",((($B34*$D34)*((1+$B$5)^G$7))*(1/((1+$F$5)^G$7))),0)), "")</f>
        <v/>
      </c>
      <c r="H34" s="27" t="str">
        <f>IF($A34&lt;&gt;"", (IF('4Replacement Costs - Entry'!W35="Y",((($B34*$D34)*((1+$B$5)^H$7))*(1/((1+$F$5)^H$7))),0)), "")</f>
        <v/>
      </c>
      <c r="I34" s="27" t="str">
        <f>IF($A34&lt;&gt;"", (IF('4Replacement Costs - Entry'!X35="Y",((($B34*$D34)*((1+$B$5)^I$7))*(1/((1+$F$5)^I$7))),0)), "")</f>
        <v/>
      </c>
    </row>
    <row r="35" spans="1:9" x14ac:dyDescent="0.3">
      <c r="A35" s="29" t="str">
        <f>IF('4Capital Costs'!A36&lt;&gt;"", '4Capital Costs'!A36, "")</f>
        <v/>
      </c>
      <c r="B35" s="3" t="str">
        <f>IF('4Capital Costs'!B36&lt;&gt;"", '4Capital Costs'!B36, "")</f>
        <v/>
      </c>
      <c r="C35" s="46" t="str">
        <f>IF('4Capital Costs'!C36&lt;&gt;"", '4Capital Costs'!C36, "")</f>
        <v/>
      </c>
      <c r="D35" s="47" t="str">
        <f>IF('4Capital Costs'!D36&lt;&gt;"", '4Capital Costs'!D36, "")</f>
        <v/>
      </c>
      <c r="E35" s="27" t="str">
        <f>IF($A35&lt;&gt;"", (IF('4Replacement Costs - Entry'!T36="Y",((($B35*$D35)*((1+$B$5)^E$7))*(1/((1+$F$5)^E$7))),0)), "")</f>
        <v/>
      </c>
      <c r="F35" s="27" t="str">
        <f>IF($A35&lt;&gt;"", (IF('4Replacement Costs - Entry'!U36="Y",((($B35*$D35)*((1+$B$5)^F$7))*(1/((1+$F$5)^F$7))),0)), "")</f>
        <v/>
      </c>
      <c r="G35" s="27" t="str">
        <f>IF($A35&lt;&gt;"", (IF('4Replacement Costs - Entry'!V36="Y",((($B35*$D35)*((1+$B$5)^G$7))*(1/((1+$F$5)^G$7))),0)), "")</f>
        <v/>
      </c>
      <c r="H35" s="27" t="str">
        <f>IF($A35&lt;&gt;"", (IF('4Replacement Costs - Entry'!W36="Y",((($B35*$D35)*((1+$B$5)^H$7))*(1/((1+$F$5)^H$7))),0)), "")</f>
        <v/>
      </c>
      <c r="I35" s="27" t="str">
        <f>IF($A35&lt;&gt;"", (IF('4Replacement Costs - Entry'!X36="Y",((($B35*$D35)*((1+$B$5)^I$7))*(1/((1+$F$5)^I$7))),0)), "")</f>
        <v/>
      </c>
    </row>
    <row r="36" spans="1:9" x14ac:dyDescent="0.3">
      <c r="A36" s="29" t="str">
        <f>IF('4Capital Costs'!A37&lt;&gt;"", '4Capital Costs'!A37, "")</f>
        <v/>
      </c>
      <c r="B36" s="3" t="str">
        <f>IF('4Capital Costs'!B37&lt;&gt;"", '4Capital Costs'!B37, "")</f>
        <v/>
      </c>
      <c r="C36" s="46" t="str">
        <f>IF('4Capital Costs'!C37&lt;&gt;"", '4Capital Costs'!C37, "")</f>
        <v/>
      </c>
      <c r="D36" s="47" t="str">
        <f>IF('4Capital Costs'!D37&lt;&gt;"", '4Capital Costs'!D37, "")</f>
        <v/>
      </c>
      <c r="E36" s="27" t="str">
        <f>IF($A36&lt;&gt;"", (IF('4Replacement Costs - Entry'!T37="Y",((($B36*$D36)*((1+$B$5)^E$7))*(1/((1+$F$5)^E$7))),0)), "")</f>
        <v/>
      </c>
      <c r="F36" s="27" t="str">
        <f>IF($A36&lt;&gt;"", (IF('4Replacement Costs - Entry'!U37="Y",((($B36*$D36)*((1+$B$5)^F$7))*(1/((1+$F$5)^F$7))),0)), "")</f>
        <v/>
      </c>
      <c r="G36" s="27" t="str">
        <f>IF($A36&lt;&gt;"", (IF('4Replacement Costs - Entry'!V37="Y",((($B36*$D36)*((1+$B$5)^G$7))*(1/((1+$F$5)^G$7))),0)), "")</f>
        <v/>
      </c>
      <c r="H36" s="27" t="str">
        <f>IF($A36&lt;&gt;"", (IF('4Replacement Costs - Entry'!W37="Y",((($B36*$D36)*((1+$B$5)^H$7))*(1/((1+$F$5)^H$7))),0)), "")</f>
        <v/>
      </c>
      <c r="I36" s="27" t="str">
        <f>IF($A36&lt;&gt;"", (IF('4Replacement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E22" sqref="E2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169</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'4Capital Costs'!B6</f>
        <v>0</v>
      </c>
      <c r="B4" s="165"/>
      <c r="C4" s="165"/>
      <c r="D4" s="165"/>
      <c r="E4" s="165"/>
      <c r="F4" s="165"/>
      <c r="G4" s="165"/>
      <c r="H4" s="165"/>
      <c r="I4" s="166"/>
    </row>
    <row r="5" spans="1:9" x14ac:dyDescent="0.3">
      <c r="A5" s="68" t="str">
        <f>'4Replace Costs-Results 11-15'!A5</f>
        <v>Current Inflation Rate based on Construction Cost Index:</v>
      </c>
      <c r="B5" s="69">
        <f>'4Replace Costs-Results 11-15'!B5</f>
        <v>2.9730815588589816E-2</v>
      </c>
      <c r="C5" s="67"/>
      <c r="D5" s="67"/>
      <c r="E5" s="70" t="s">
        <v>43</v>
      </c>
      <c r="F5" s="72">
        <f>'4Replace Costs-Results 11-15'!F5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IF('4Capital Costs'!A9&lt;&gt;"", '4Capital Costs'!A9, "")</f>
        <v/>
      </c>
      <c r="B8" s="3" t="str">
        <f>IF('4Capital Costs'!B9&lt;&gt;"", '4Capital Costs'!B9, "")</f>
        <v/>
      </c>
      <c r="C8" s="46" t="str">
        <f>IF('4Capital Costs'!C9&lt;&gt;"", '4Capital Costs'!C9, "")</f>
        <v/>
      </c>
      <c r="D8" s="47" t="str">
        <f>IF('4Capital Costs'!D9&lt;&gt;"", '4Capital Costs'!D9, "")</f>
        <v/>
      </c>
      <c r="E8" s="27" t="str">
        <f>IF($A8&lt;&gt;"", (IF('4Replacement Costs - Entry'!Y9="Y",((($B8*$D8)*((1+$B$5)^E$7))*(1/((1+$F$5)^E$7))),0)), "")</f>
        <v/>
      </c>
      <c r="F8" s="27" t="str">
        <f>IF($A8&lt;&gt;"", (IF('4Replacement Costs - Entry'!Z9="Y",((($B8*$D8)*((1+$B$5)^F$7))*(1/((1+$F$5)^F$7))),0)), "")</f>
        <v/>
      </c>
      <c r="G8" s="27" t="str">
        <f>IF($A8&lt;&gt;"", (IF('4Replacement Costs - Entry'!AA9="Y",((($B8*$D8)*((1+$B$5)^G$7))*(1/((1+$F$5)^G$7))),0)), "")</f>
        <v/>
      </c>
      <c r="H8" s="27" t="str">
        <f>IF($A8&lt;&gt;"", (IF('4Replacement Costs - Entry'!AB9="Y",((($B8*$D8)*((1+$B$5)^H$7))*(1/((1+$F$5)^H$7))),0)), "")</f>
        <v/>
      </c>
      <c r="I8" s="27" t="str">
        <f>IF($A8&lt;&gt;"", (IF('4Replacement Costs - Entry'!AC9="Y",((($B8*$D8)*((1+$B$5)^I$7))*(1/((1+$F$5)^I$7))),0)), "")</f>
        <v/>
      </c>
    </row>
    <row r="9" spans="1:9" x14ac:dyDescent="0.3">
      <c r="A9" s="29" t="str">
        <f>IF('4Capital Costs'!A10&lt;&gt;"", '4Capital Costs'!A10, "")</f>
        <v/>
      </c>
      <c r="B9" s="3" t="str">
        <f>IF('4Capital Costs'!B10&lt;&gt;"", '4Capital Costs'!B10, "")</f>
        <v/>
      </c>
      <c r="C9" s="46" t="str">
        <f>IF('4Capital Costs'!C10&lt;&gt;"", '4Capital Costs'!C10, "")</f>
        <v/>
      </c>
      <c r="D9" s="47" t="str">
        <f>IF('4Capital Costs'!D10&lt;&gt;"", '4Capital Costs'!D10, "")</f>
        <v/>
      </c>
      <c r="E9" s="27" t="str">
        <f>IF($A9&lt;&gt;"", (IF('4Replacement Costs - Entry'!Y10="Y",((($B9*$D9)*((1+$B$5)^E$7))*(1/((1+$F$5)^E$7))),0)), "")</f>
        <v/>
      </c>
      <c r="F9" s="27" t="str">
        <f>IF($A9&lt;&gt;"", (IF('4Replacement Costs - Entry'!Z10="Y",((($B9*$D9)*((1+$B$5)^F$7))*(1/((1+$F$5)^F$7))),0)), "")</f>
        <v/>
      </c>
      <c r="G9" s="27" t="str">
        <f>IF($A9&lt;&gt;"", (IF('4Replacement Costs - Entry'!AA10="Y",((($B9*$D9)*((1+$B$5)^G$7))*(1/((1+$F$5)^G$7))),0)), "")</f>
        <v/>
      </c>
      <c r="H9" s="27" t="str">
        <f>IF($A9&lt;&gt;"", (IF('4Replacement Costs - Entry'!AB10="Y",((($B9*$D9)*((1+$B$5)^H$7))*(1/((1+$F$5)^H$7))),0)), "")</f>
        <v/>
      </c>
      <c r="I9" s="27" t="str">
        <f>IF($A9&lt;&gt;"", (IF('4Replacement Costs - Entry'!AC10="Y",((($B9*$D9)*((1+$B$5)^I$7))*(1/((1+$F$5)^I$7))),0)), "")</f>
        <v/>
      </c>
    </row>
    <row r="10" spans="1:9" x14ac:dyDescent="0.3">
      <c r="A10" s="29" t="str">
        <f>IF('4Capital Costs'!A11&lt;&gt;"", '4Capital Costs'!A11, "")</f>
        <v/>
      </c>
      <c r="B10" s="3" t="str">
        <f>IF('4Capital Costs'!B11&lt;&gt;"", '4Capital Costs'!B11, "")</f>
        <v/>
      </c>
      <c r="C10" s="46" t="str">
        <f>IF('4Capital Costs'!C11&lt;&gt;"", '4Capital Costs'!C11, "")</f>
        <v/>
      </c>
      <c r="D10" s="47" t="str">
        <f>IF('4Capital Costs'!D11&lt;&gt;"", '4Capital Costs'!D11, "")</f>
        <v/>
      </c>
      <c r="E10" s="27" t="str">
        <f>IF($A10&lt;&gt;"", (IF('4Replacement Costs - Entry'!Y11="Y",((($B10*$D10)*((1+$B$5)^E$7))*(1/((1+$F$5)^E$7))),0)), "")</f>
        <v/>
      </c>
      <c r="F10" s="27" t="str">
        <f>IF($A10&lt;&gt;"", (IF('4Replacement Costs - Entry'!Z11="Y",((($B10*$D10)*((1+$B$5)^F$7))*(1/((1+$F$5)^F$7))),0)), "")</f>
        <v/>
      </c>
      <c r="G10" s="27" t="str">
        <f>IF($A10&lt;&gt;"", (IF('4Replacement Costs - Entry'!AA11="Y",((($B10*$D10)*((1+$B$5)^G$7))*(1/((1+$F$5)^G$7))),0)), "")</f>
        <v/>
      </c>
      <c r="H10" s="27" t="str">
        <f>IF($A10&lt;&gt;"", (IF('4Replacement Costs - Entry'!AB11="Y",((($B10*$D10)*((1+$B$5)^H$7))*(1/((1+$F$5)^H$7))),0)), "")</f>
        <v/>
      </c>
      <c r="I10" s="27" t="str">
        <f>IF($A10&lt;&gt;"", (IF('4Replacement Costs - Entry'!AC11="Y",((($B10*$D10)*((1+$B$5)^I$7))*(1/((1+$F$5)^I$7))),0)), "")</f>
        <v/>
      </c>
    </row>
    <row r="11" spans="1:9" x14ac:dyDescent="0.3">
      <c r="A11" s="29" t="str">
        <f>IF('4Capital Costs'!A12&lt;&gt;"", '4Capital Costs'!A12, "")</f>
        <v/>
      </c>
      <c r="B11" s="3" t="str">
        <f>IF('4Capital Costs'!B12&lt;&gt;"", '4Capital Costs'!B12, "")</f>
        <v/>
      </c>
      <c r="C11" s="46" t="str">
        <f>IF('4Capital Costs'!C12&lt;&gt;"", '4Capital Costs'!C12, "")</f>
        <v/>
      </c>
      <c r="D11" s="47" t="str">
        <f>IF('4Capital Costs'!D12&lt;&gt;"", '4Capital Costs'!D12, "")</f>
        <v/>
      </c>
      <c r="E11" s="27" t="str">
        <f>IF($A11&lt;&gt;"", (IF('4Replacement Costs - Entry'!Y12="Y",((($B11*$D11)*((1+$B$5)^E$7))*(1/((1+$F$5)^E$7))),0)), "")</f>
        <v/>
      </c>
      <c r="F11" s="27" t="str">
        <f>IF($A11&lt;&gt;"", (IF('4Replacement Costs - Entry'!Z12="Y",((($B11*$D11)*((1+$B$5)^F$7))*(1/((1+$F$5)^F$7))),0)), "")</f>
        <v/>
      </c>
      <c r="G11" s="27" t="str">
        <f>IF($A11&lt;&gt;"", (IF('4Replacement Costs - Entry'!AA12="Y",((($B11*$D11)*((1+$B$5)^G$7))*(1/((1+$F$5)^G$7))),0)), "")</f>
        <v/>
      </c>
      <c r="H11" s="27" t="str">
        <f>IF($A11&lt;&gt;"", (IF('4Replacement Costs - Entry'!AB12="Y",((($B11*$D11)*((1+$B$5)^H$7))*(1/((1+$F$5)^H$7))),0)), "")</f>
        <v/>
      </c>
      <c r="I11" s="27" t="str">
        <f>IF($A11&lt;&gt;"", (IF('4Replacement Costs - Entry'!AC12="Y",((($B11*$D11)*((1+$B$5)^I$7))*(1/((1+$F$5)^I$7))),0)), "")</f>
        <v/>
      </c>
    </row>
    <row r="12" spans="1:9" x14ac:dyDescent="0.3">
      <c r="A12" s="29" t="str">
        <f>IF('4Capital Costs'!A13&lt;&gt;"", '4Capital Costs'!A13, "")</f>
        <v/>
      </c>
      <c r="B12" s="3" t="str">
        <f>IF('4Capital Costs'!B13&lt;&gt;"", '4Capital Costs'!B13, "")</f>
        <v/>
      </c>
      <c r="C12" s="46" t="str">
        <f>IF('4Capital Costs'!C13&lt;&gt;"", '4Capital Costs'!C13, "")</f>
        <v/>
      </c>
      <c r="D12" s="47" t="str">
        <f>IF('4Capital Costs'!D13&lt;&gt;"", '4Capital Costs'!D13, "")</f>
        <v/>
      </c>
      <c r="E12" s="27" t="str">
        <f>IF($A12&lt;&gt;"", (IF('4Replacement Costs - Entry'!Y13="Y",((($B12*$D12)*((1+$B$5)^E$7))*(1/((1+$F$5)^E$7))),0)), "")</f>
        <v/>
      </c>
      <c r="F12" s="27" t="str">
        <f>IF($A12&lt;&gt;"", (IF('4Replacement Costs - Entry'!Z13="Y",((($B12*$D12)*((1+$B$5)^F$7))*(1/((1+$F$5)^F$7))),0)), "")</f>
        <v/>
      </c>
      <c r="G12" s="27" t="str">
        <f>IF($A12&lt;&gt;"", (IF('4Replacement Costs - Entry'!AA13="Y",((($B12*$D12)*((1+$B$5)^G$7))*(1/((1+$F$5)^G$7))),0)), "")</f>
        <v/>
      </c>
      <c r="H12" s="27" t="str">
        <f>IF($A12&lt;&gt;"", (IF('4Replacement Costs - Entry'!AB13="Y",((($B12*$D12)*((1+$B$5)^H$7))*(1/((1+$F$5)^H$7))),0)), "")</f>
        <v/>
      </c>
      <c r="I12" s="27" t="str">
        <f>IF($A12&lt;&gt;"", (IF('4Replacement Costs - Entry'!AC13="Y",((($B12*$D12)*((1+$B$5)^I$7))*(1/((1+$F$5)^I$7))),0)), "")</f>
        <v/>
      </c>
    </row>
    <row r="13" spans="1:9" x14ac:dyDescent="0.3">
      <c r="A13" s="29" t="str">
        <f>IF('4Capital Costs'!A14&lt;&gt;"", '4Capital Costs'!A14, "")</f>
        <v/>
      </c>
      <c r="B13" s="3" t="str">
        <f>IF('4Capital Costs'!B14&lt;&gt;"", '4Capital Costs'!B14, "")</f>
        <v/>
      </c>
      <c r="C13" s="46" t="str">
        <f>IF('4Capital Costs'!C14&lt;&gt;"", '4Capital Costs'!C14, "")</f>
        <v/>
      </c>
      <c r="D13" s="47" t="str">
        <f>IF('4Capital Costs'!D14&lt;&gt;"", '4Capital Costs'!D14, "")</f>
        <v/>
      </c>
      <c r="E13" s="27" t="str">
        <f>IF($A13&lt;&gt;"", (IF('4Replacement Costs - Entry'!Y14="Y",((($B13*$D13)*((1+$B$5)^E$7))*(1/((1+$F$5)^E$7))),0)), "")</f>
        <v/>
      </c>
      <c r="F13" s="27" t="str">
        <f>IF($A13&lt;&gt;"", (IF('4Replacement Costs - Entry'!Z14="Y",((($B13*$D13)*((1+$B$5)^F$7))*(1/((1+$F$5)^F$7))),0)), "")</f>
        <v/>
      </c>
      <c r="G13" s="27" t="str">
        <f>IF($A13&lt;&gt;"", (IF('4Replacement Costs - Entry'!AA14="Y",((($B13*$D13)*((1+$B$5)^G$7))*(1/((1+$F$5)^G$7))),0)), "")</f>
        <v/>
      </c>
      <c r="H13" s="27" t="str">
        <f>IF($A13&lt;&gt;"", (IF('4Replacement Costs - Entry'!AB14="Y",((($B13*$D13)*((1+$B$5)^H$7))*(1/((1+$F$5)^H$7))),0)), "")</f>
        <v/>
      </c>
      <c r="I13" s="27" t="str">
        <f>IF($A13&lt;&gt;"", (IF('4Replacement Costs - Entry'!AC14="Y",((($B13*$D13)*((1+$B$5)^I$7))*(1/((1+$F$5)^I$7))),0)), "")</f>
        <v/>
      </c>
    </row>
    <row r="14" spans="1:9" x14ac:dyDescent="0.3">
      <c r="A14" s="29" t="str">
        <f>IF('4Capital Costs'!A15&lt;&gt;"", '4Capital Costs'!A15, "")</f>
        <v/>
      </c>
      <c r="B14" s="3" t="str">
        <f>IF('4Capital Costs'!B15&lt;&gt;"", '4Capital Costs'!B15, "")</f>
        <v/>
      </c>
      <c r="C14" s="46" t="str">
        <f>IF('4Capital Costs'!C15&lt;&gt;"", '4Capital Costs'!C15, "")</f>
        <v/>
      </c>
      <c r="D14" s="47" t="str">
        <f>IF('4Capital Costs'!D15&lt;&gt;"", '4Capital Costs'!D15, "")</f>
        <v/>
      </c>
      <c r="E14" s="27" t="str">
        <f>IF($A14&lt;&gt;"", (IF('4Replacement Costs - Entry'!Y15="Y",((($B14*$D14)*((1+$B$5)^E$7))*(1/((1+$F$5)^E$7))),0)), "")</f>
        <v/>
      </c>
      <c r="F14" s="27" t="str">
        <f>IF($A14&lt;&gt;"", (IF('4Replacement Costs - Entry'!Z15="Y",((($B14*$D14)*((1+$B$5)^F$7))*(1/((1+$F$5)^F$7))),0)), "")</f>
        <v/>
      </c>
      <c r="G14" s="27" t="str">
        <f>IF($A14&lt;&gt;"", (IF('4Replacement Costs - Entry'!AA15="Y",((($B14*$D14)*((1+$B$5)^G$7))*(1/((1+$F$5)^G$7))),0)), "")</f>
        <v/>
      </c>
      <c r="H14" s="27" t="str">
        <f>IF($A14&lt;&gt;"", (IF('4Replacement Costs - Entry'!AB15="Y",((($B14*$D14)*((1+$B$5)^H$7))*(1/((1+$F$5)^H$7))),0)), "")</f>
        <v/>
      </c>
      <c r="I14" s="27" t="str">
        <f>IF($A14&lt;&gt;"", (IF('4Replacement Costs - Entry'!AC15="Y",((($B14*$D14)*((1+$B$5)^I$7))*(1/((1+$F$5)^I$7))),0)), "")</f>
        <v/>
      </c>
    </row>
    <row r="15" spans="1:9" x14ac:dyDescent="0.3">
      <c r="A15" s="29" t="str">
        <f>IF('4Capital Costs'!A16&lt;&gt;"", '4Capital Costs'!A16, "")</f>
        <v/>
      </c>
      <c r="B15" s="3" t="str">
        <f>IF('4Capital Costs'!B16&lt;&gt;"", '4Capital Costs'!B16, "")</f>
        <v/>
      </c>
      <c r="C15" s="46" t="str">
        <f>IF('4Capital Costs'!C16&lt;&gt;"", '4Capital Costs'!C16, "")</f>
        <v/>
      </c>
      <c r="D15" s="47" t="str">
        <f>IF('4Capital Costs'!D16&lt;&gt;"", '4Capital Costs'!D16, "")</f>
        <v/>
      </c>
      <c r="E15" s="27" t="str">
        <f>IF($A15&lt;&gt;"", (IF('4Replacement Costs - Entry'!Y16="Y",((($B15*$D15)*((1+$B$5)^E$7))*(1/((1+$F$5)^E$7))),0)), "")</f>
        <v/>
      </c>
      <c r="F15" s="27" t="str">
        <f>IF($A15&lt;&gt;"", (IF('4Replacement Costs - Entry'!Z16="Y",((($B15*$D15)*((1+$B$5)^F$7))*(1/((1+$F$5)^F$7))),0)), "")</f>
        <v/>
      </c>
      <c r="G15" s="27" t="str">
        <f>IF($A15&lt;&gt;"", (IF('4Replacement Costs - Entry'!AA16="Y",((($B15*$D15)*((1+$B$5)^G$7))*(1/((1+$F$5)^G$7))),0)), "")</f>
        <v/>
      </c>
      <c r="H15" s="27" t="str">
        <f>IF($A15&lt;&gt;"", (IF('4Replacement Costs - Entry'!AB16="Y",((($B15*$D15)*((1+$B$5)^H$7))*(1/((1+$F$5)^H$7))),0)), "")</f>
        <v/>
      </c>
      <c r="I15" s="27" t="str">
        <f>IF($A15&lt;&gt;"", (IF('4Replacement Costs - Entry'!AC16="Y",((($B15*$D15)*((1+$B$5)^I$7))*(1/((1+$F$5)^I$7))),0)), "")</f>
        <v/>
      </c>
    </row>
    <row r="16" spans="1:9" x14ac:dyDescent="0.3">
      <c r="A16" s="29" t="str">
        <f>IF('4Capital Costs'!A17&lt;&gt;"", '4Capital Costs'!A17, "")</f>
        <v/>
      </c>
      <c r="B16" s="3" t="str">
        <f>IF('4Capital Costs'!B17&lt;&gt;"", '4Capital Costs'!B17, "")</f>
        <v/>
      </c>
      <c r="C16" s="46" t="str">
        <f>IF('4Capital Costs'!C17&lt;&gt;"", '4Capital Costs'!C17, "")</f>
        <v/>
      </c>
      <c r="D16" s="47" t="str">
        <f>IF('4Capital Costs'!D17&lt;&gt;"", '4Capital Costs'!D17, "")</f>
        <v/>
      </c>
      <c r="E16" s="27" t="str">
        <f>IF($A16&lt;&gt;"", (IF('4Replacement Costs - Entry'!Y17="Y",((($B16*$D16)*((1+$B$5)^E$7))*(1/((1+$F$5)^E$7))),0)), "")</f>
        <v/>
      </c>
      <c r="F16" s="27" t="str">
        <f>IF($A16&lt;&gt;"", (IF('4Replacement Costs - Entry'!Z17="Y",((($B16*$D16)*((1+$B$5)^F$7))*(1/((1+$F$5)^F$7))),0)), "")</f>
        <v/>
      </c>
      <c r="G16" s="27" t="str">
        <f>IF($A16&lt;&gt;"", (IF('4Replacement Costs - Entry'!AA17="Y",((($B16*$D16)*((1+$B$5)^G$7))*(1/((1+$F$5)^G$7))),0)), "")</f>
        <v/>
      </c>
      <c r="H16" s="27" t="str">
        <f>IF($A16&lt;&gt;"", (IF('4Replacement Costs - Entry'!AB17="Y",((($B16*$D16)*((1+$B$5)^H$7))*(1/((1+$F$5)^H$7))),0)), "")</f>
        <v/>
      </c>
      <c r="I16" s="27" t="str">
        <f>IF($A16&lt;&gt;"", (IF('4Replacement Costs - Entry'!AC17="Y",((($B16*$D16)*((1+$B$5)^I$7))*(1/((1+$F$5)^I$7))),0)), "")</f>
        <v/>
      </c>
    </row>
    <row r="17" spans="1:9" x14ac:dyDescent="0.3">
      <c r="A17" s="29" t="str">
        <f>IF('4Capital Costs'!A18&lt;&gt;"", '4Capital Costs'!A18, "")</f>
        <v/>
      </c>
      <c r="B17" s="3" t="str">
        <f>IF('4Capital Costs'!B18&lt;&gt;"", '4Capital Costs'!B18, "")</f>
        <v/>
      </c>
      <c r="C17" s="46" t="str">
        <f>IF('4Capital Costs'!C18&lt;&gt;"", '4Capital Costs'!C18, "")</f>
        <v/>
      </c>
      <c r="D17" s="47" t="str">
        <f>IF('4Capital Costs'!D18&lt;&gt;"", '4Capital Costs'!D18, "")</f>
        <v/>
      </c>
      <c r="E17" s="27" t="str">
        <f>IF($A17&lt;&gt;"", (IF('4Replacement Costs - Entry'!Y18="Y",((($B17*$D17)*((1+$B$5)^E$7))*(1/((1+$F$5)^E$7))),0)), "")</f>
        <v/>
      </c>
      <c r="F17" s="27" t="str">
        <f>IF($A17&lt;&gt;"", (IF('4Replacement Costs - Entry'!Z18="Y",((($B17*$D17)*((1+$B$5)^F$7))*(1/((1+$F$5)^F$7))),0)), "")</f>
        <v/>
      </c>
      <c r="G17" s="27" t="str">
        <f>IF($A17&lt;&gt;"", (IF('4Replacement Costs - Entry'!AA18="Y",((($B17*$D17)*((1+$B$5)^G$7))*(1/((1+$F$5)^G$7))),0)), "")</f>
        <v/>
      </c>
      <c r="H17" s="27" t="str">
        <f>IF($A17&lt;&gt;"", (IF('4Replacement Costs - Entry'!AB18="Y",((($B17*$D17)*((1+$B$5)^H$7))*(1/((1+$F$5)^H$7))),0)), "")</f>
        <v/>
      </c>
      <c r="I17" s="27" t="str">
        <f>IF($A17&lt;&gt;"", (IF('4Replacement Costs - Entry'!AC18="Y",((($B17*$D17)*((1+$B$5)^I$7))*(1/((1+$F$5)^I$7))),0)), "")</f>
        <v/>
      </c>
    </row>
    <row r="18" spans="1:9" x14ac:dyDescent="0.3">
      <c r="A18" s="29" t="str">
        <f>IF('4Capital Costs'!A19&lt;&gt;"", '4Capital Costs'!A19, "")</f>
        <v/>
      </c>
      <c r="B18" s="3" t="str">
        <f>IF('4Capital Costs'!B19&lt;&gt;"", '4Capital Costs'!B19, "")</f>
        <v/>
      </c>
      <c r="C18" s="46" t="str">
        <f>IF('4Capital Costs'!C19&lt;&gt;"", '4Capital Costs'!C19, "")</f>
        <v/>
      </c>
      <c r="D18" s="47" t="str">
        <f>IF('4Capital Costs'!D19&lt;&gt;"", '4Capital Costs'!D19, "")</f>
        <v/>
      </c>
      <c r="E18" s="27" t="str">
        <f>IF($A18&lt;&gt;"", (IF('4Replacement Costs - Entry'!Y19="Y",((($B18*$D18)*((1+$B$5)^E$7))*(1/((1+$F$5)^E$7))),0)), "")</f>
        <v/>
      </c>
      <c r="F18" s="27" t="str">
        <f>IF($A18&lt;&gt;"", (IF('4Replacement Costs - Entry'!Z19="Y",((($B18*$D18)*((1+$B$5)^F$7))*(1/((1+$F$5)^F$7))),0)), "")</f>
        <v/>
      </c>
      <c r="G18" s="27" t="str">
        <f>IF($A18&lt;&gt;"", (IF('4Replacement Costs - Entry'!AA19="Y",((($B18*$D18)*((1+$B$5)^G$7))*(1/((1+$F$5)^G$7))),0)), "")</f>
        <v/>
      </c>
      <c r="H18" s="27" t="str">
        <f>IF($A18&lt;&gt;"", (IF('4Replacement Costs - Entry'!AB19="Y",((($B18*$D18)*((1+$B$5)^H$7))*(1/((1+$F$5)^H$7))),0)), "")</f>
        <v/>
      </c>
      <c r="I18" s="27" t="str">
        <f>IF($A18&lt;&gt;"", (IF('4Replacement Costs - Entry'!AC19="Y",((($B18*$D18)*((1+$B$5)^I$7))*(1/((1+$F$5)^I$7))),0)), "")</f>
        <v/>
      </c>
    </row>
    <row r="19" spans="1:9" x14ac:dyDescent="0.3">
      <c r="A19" s="29" t="str">
        <f>IF('4Capital Costs'!A20&lt;&gt;"", '4Capital Costs'!A20, "")</f>
        <v/>
      </c>
      <c r="B19" s="3" t="str">
        <f>IF('4Capital Costs'!B20&lt;&gt;"", '4Capital Costs'!B20, "")</f>
        <v/>
      </c>
      <c r="C19" s="46" t="str">
        <f>IF('4Capital Costs'!C20&lt;&gt;"", '4Capital Costs'!C20, "")</f>
        <v/>
      </c>
      <c r="D19" s="47" t="str">
        <f>IF('4Capital Costs'!D20&lt;&gt;"", '4Capital Costs'!D20, "")</f>
        <v/>
      </c>
      <c r="E19" s="27" t="str">
        <f>IF($A19&lt;&gt;"", (IF('4Replacement Costs - Entry'!Y20="Y",((($B19*$D19)*((1+$B$5)^E$7))*(1/((1+$F$5)^E$7))),0)), "")</f>
        <v/>
      </c>
      <c r="F19" s="27" t="str">
        <f>IF($A19&lt;&gt;"", (IF('4Replacement Costs - Entry'!Z20="Y",((($B19*$D19)*((1+$B$5)^F$7))*(1/((1+$F$5)^F$7))),0)), "")</f>
        <v/>
      </c>
      <c r="G19" s="27" t="str">
        <f>IF($A19&lt;&gt;"", (IF('4Replacement Costs - Entry'!AA20="Y",((($B19*$D19)*((1+$B$5)^G$7))*(1/((1+$F$5)^G$7))),0)), "")</f>
        <v/>
      </c>
      <c r="H19" s="27" t="str">
        <f>IF($A19&lt;&gt;"", (IF('4Replacement Costs - Entry'!AB20="Y",((($B19*$D19)*((1+$B$5)^H$7))*(1/((1+$F$5)^H$7))),0)), "")</f>
        <v/>
      </c>
      <c r="I19" s="27" t="str">
        <f>IF($A19&lt;&gt;"", (IF('4Replacement Costs - Entry'!AC20="Y",((($B19*$D19)*((1+$B$5)^I$7))*(1/((1+$F$5)^I$7))),0)), "")</f>
        <v/>
      </c>
    </row>
    <row r="20" spans="1:9" x14ac:dyDescent="0.3">
      <c r="A20" s="29" t="str">
        <f>IF('4Capital Costs'!A21&lt;&gt;"", '4Capital Costs'!A21, "")</f>
        <v/>
      </c>
      <c r="B20" s="3" t="str">
        <f>IF('4Capital Costs'!B21&lt;&gt;"", '4Capital Costs'!B21, "")</f>
        <v/>
      </c>
      <c r="C20" s="46" t="str">
        <f>IF('4Capital Costs'!C21&lt;&gt;"", '4Capital Costs'!C21, "")</f>
        <v/>
      </c>
      <c r="D20" s="47" t="str">
        <f>IF('4Capital Costs'!D21&lt;&gt;"", '4Capital Costs'!D21, "")</f>
        <v/>
      </c>
      <c r="E20" s="27" t="str">
        <f>IF($A20&lt;&gt;"", (IF('4Replacement Costs - Entry'!Y21="Y",((($B20*$D20)*((1+$B$5)^E$7))*(1/((1+$F$5)^E$7))),0)), "")</f>
        <v/>
      </c>
      <c r="F20" s="27" t="str">
        <f>IF($A20&lt;&gt;"", (IF('4Replacement Costs - Entry'!Z21="Y",((($B20*$D20)*((1+$B$5)^F$7))*(1/((1+$F$5)^F$7))),0)), "")</f>
        <v/>
      </c>
      <c r="G20" s="27" t="str">
        <f>IF($A20&lt;&gt;"", (IF('4Replacement Costs - Entry'!AA21="Y",((($B20*$D20)*((1+$B$5)^G$7))*(1/((1+$F$5)^G$7))),0)), "")</f>
        <v/>
      </c>
      <c r="H20" s="27" t="str">
        <f>IF($A20&lt;&gt;"", (IF('4Replacement Costs - Entry'!AB21="Y",((($B20*$D20)*((1+$B$5)^H$7))*(1/((1+$F$5)^H$7))),0)), "")</f>
        <v/>
      </c>
      <c r="I20" s="27" t="str">
        <f>IF($A20&lt;&gt;"", (IF('4Replacement Costs - Entry'!AC21="Y",((($B20*$D20)*((1+$B$5)^I$7))*(1/((1+$F$5)^I$7))),0)), "")</f>
        <v/>
      </c>
    </row>
    <row r="21" spans="1:9" x14ac:dyDescent="0.3">
      <c r="A21" s="29" t="str">
        <f>IF('4Capital Costs'!A22&lt;&gt;"", '4Capital Costs'!A22, "")</f>
        <v/>
      </c>
      <c r="B21" s="3" t="str">
        <f>IF('4Capital Costs'!B22&lt;&gt;"", '4Capital Costs'!B22, "")</f>
        <v/>
      </c>
      <c r="C21" s="46" t="str">
        <f>IF('4Capital Costs'!C22&lt;&gt;"", '4Capital Costs'!C22, "")</f>
        <v/>
      </c>
      <c r="D21" s="47" t="str">
        <f>IF('4Capital Costs'!D22&lt;&gt;"", '4Capital Costs'!D22, "")</f>
        <v/>
      </c>
      <c r="E21" s="27" t="str">
        <f>IF($A21&lt;&gt;"", (IF('4Replacement Costs - Entry'!Y22="Y",((($B21*$D21)*((1+$B$5)^E$7))*(1/((1+$F$5)^E$7))),0)), "")</f>
        <v/>
      </c>
      <c r="F21" s="27" t="str">
        <f>IF($A21&lt;&gt;"", (IF('4Replacement Costs - Entry'!Z22="Y",((($B21*$D21)*((1+$B$5)^F$7))*(1/((1+$F$5)^F$7))),0)), "")</f>
        <v/>
      </c>
      <c r="G21" s="27" t="str">
        <f>IF($A21&lt;&gt;"", (IF('4Replacement Costs - Entry'!AA22="Y",((($B21*$D21)*((1+$B$5)^G$7))*(1/((1+$F$5)^G$7))),0)), "")</f>
        <v/>
      </c>
      <c r="H21" s="27" t="str">
        <f>IF($A21&lt;&gt;"", (IF('4Replacement Costs - Entry'!AB22="Y",((($B21*$D21)*((1+$B$5)^H$7))*(1/((1+$F$5)^H$7))),0)), "")</f>
        <v/>
      </c>
      <c r="I21" s="27" t="str">
        <f>IF($A21&lt;&gt;"", (IF('4Replacement Costs - Entry'!AC22="Y",((($B21*$D21)*((1+$B$5)^I$7))*(1/((1+$F$5)^I$7))),0)), "")</f>
        <v/>
      </c>
    </row>
    <row r="22" spans="1:9" x14ac:dyDescent="0.3">
      <c r="A22" s="29" t="str">
        <f>IF('4Capital Costs'!A23&lt;&gt;"", '4Capital Costs'!A23, "")</f>
        <v/>
      </c>
      <c r="B22" s="3" t="str">
        <f>IF('4Capital Costs'!B23&lt;&gt;"", '4Capital Costs'!B23, "")</f>
        <v/>
      </c>
      <c r="C22" s="46" t="str">
        <f>IF('4Capital Costs'!C23&lt;&gt;"", '4Capital Costs'!C23, "")</f>
        <v/>
      </c>
      <c r="D22" s="47" t="str">
        <f>IF('4Capital Costs'!D23&lt;&gt;"", '4Capital Costs'!D23, "")</f>
        <v/>
      </c>
      <c r="E22" s="27" t="str">
        <f>IF($A22&lt;&gt;"", (IF('4Replacement Costs - Entry'!Y23="Y",((($B22*$D22)*((1+$B$5)^E$7))*(1/((1+$F$5)^E$7))),0)), "")</f>
        <v/>
      </c>
      <c r="F22" s="27" t="str">
        <f>IF($A22&lt;&gt;"", (IF('4Replacement Costs - Entry'!Z23="Y",((($B22*$D22)*((1+$B$5)^F$7))*(1/((1+$F$5)^F$7))),0)), "")</f>
        <v/>
      </c>
      <c r="G22" s="27" t="str">
        <f>IF($A22&lt;&gt;"", (IF('4Replacement Costs - Entry'!AA23="Y",((($B22*$D22)*((1+$B$5)^G$7))*(1/((1+$F$5)^G$7))),0)), "")</f>
        <v/>
      </c>
      <c r="H22" s="27" t="str">
        <f>IF($A22&lt;&gt;"", (IF('4Replacement Costs - Entry'!AB23="Y",((($B22*$D22)*((1+$B$5)^H$7))*(1/((1+$F$5)^H$7))),0)), "")</f>
        <v/>
      </c>
      <c r="I22" s="27" t="str">
        <f>IF($A22&lt;&gt;"", (IF('4Replacement Costs - Entry'!AC23="Y",((($B22*$D22)*((1+$B$5)^I$7))*(1/((1+$F$5)^I$7))),0)), "")</f>
        <v/>
      </c>
    </row>
    <row r="23" spans="1:9" x14ac:dyDescent="0.3">
      <c r="A23" s="29" t="str">
        <f>IF('4Capital Costs'!A24&lt;&gt;"", '4Capital Costs'!A24, "")</f>
        <v/>
      </c>
      <c r="B23" s="3" t="str">
        <f>IF('4Capital Costs'!B24&lt;&gt;"", '4Capital Costs'!B24, "")</f>
        <v/>
      </c>
      <c r="C23" s="46" t="str">
        <f>IF('4Capital Costs'!C24&lt;&gt;"", '4Capital Costs'!C24, "")</f>
        <v/>
      </c>
      <c r="D23" s="47" t="str">
        <f>IF('4Capital Costs'!D24&lt;&gt;"", '4Capital Costs'!D24, "")</f>
        <v/>
      </c>
      <c r="E23" s="27" t="str">
        <f>IF($A23&lt;&gt;"", (IF('4Replacement Costs - Entry'!Y24="Y",((($B23*$D23)*((1+$B$5)^E$7))*(1/((1+$F$5)^E$7))),0)), "")</f>
        <v/>
      </c>
      <c r="F23" s="27" t="str">
        <f>IF($A23&lt;&gt;"", (IF('4Replacement Costs - Entry'!Z24="Y",((($B23*$D23)*((1+$B$5)^F$7))*(1/((1+$F$5)^F$7))),0)), "")</f>
        <v/>
      </c>
      <c r="G23" s="27" t="str">
        <f>IF($A23&lt;&gt;"", (IF('4Replacement Costs - Entry'!AA24="Y",((($B23*$D23)*((1+$B$5)^G$7))*(1/((1+$F$5)^G$7))),0)), "")</f>
        <v/>
      </c>
      <c r="H23" s="27" t="str">
        <f>IF($A23&lt;&gt;"", (IF('4Replacement Costs - Entry'!AB24="Y",((($B23*$D23)*((1+$B$5)^H$7))*(1/((1+$F$5)^H$7))),0)), "")</f>
        <v/>
      </c>
      <c r="I23" s="27" t="str">
        <f>IF($A23&lt;&gt;"", (IF('4Replacement Costs - Entry'!AC24="Y",((($B23*$D23)*((1+$B$5)^I$7))*(1/((1+$F$5)^I$7))),0)), "")</f>
        <v/>
      </c>
    </row>
    <row r="24" spans="1:9" x14ac:dyDescent="0.3">
      <c r="A24" s="29" t="str">
        <f>IF('4Capital Costs'!A25&lt;&gt;"", '4Capital Costs'!A25, "")</f>
        <v/>
      </c>
      <c r="B24" s="3" t="str">
        <f>IF('4Capital Costs'!B25&lt;&gt;"", '4Capital Costs'!B25, "")</f>
        <v/>
      </c>
      <c r="C24" s="46" t="str">
        <f>IF('4Capital Costs'!C25&lt;&gt;"", '4Capital Costs'!C25, "")</f>
        <v/>
      </c>
      <c r="D24" s="47" t="str">
        <f>IF('4Capital Costs'!D25&lt;&gt;"", '4Capital Costs'!D25, "")</f>
        <v/>
      </c>
      <c r="E24" s="27" t="str">
        <f>IF($A24&lt;&gt;"", (IF('4Replacement Costs - Entry'!Y25="Y",((($B24*$D24)*((1+$B$5)^E$7))*(1/((1+$F$5)^E$7))),0)), "")</f>
        <v/>
      </c>
      <c r="F24" s="27" t="str">
        <f>IF($A24&lt;&gt;"", (IF('4Replacement Costs - Entry'!Z25="Y",((($B24*$D24)*((1+$B$5)^F$7))*(1/((1+$F$5)^F$7))),0)), "")</f>
        <v/>
      </c>
      <c r="G24" s="27" t="str">
        <f>IF($A24&lt;&gt;"", (IF('4Replacement Costs - Entry'!AA25="Y",((($B24*$D24)*((1+$B$5)^G$7))*(1/((1+$F$5)^G$7))),0)), "")</f>
        <v/>
      </c>
      <c r="H24" s="27" t="str">
        <f>IF($A24&lt;&gt;"", (IF('4Replacement Costs - Entry'!AB25="Y",((($B24*$D24)*((1+$B$5)^H$7))*(1/((1+$F$5)^H$7))),0)), "")</f>
        <v/>
      </c>
      <c r="I24" s="27" t="str">
        <f>IF($A24&lt;&gt;"", (IF('4Replacement Costs - Entry'!AC25="Y",((($B24*$D24)*((1+$B$5)^I$7))*(1/((1+$F$5)^I$7))),0)), "")</f>
        <v/>
      </c>
    </row>
    <row r="25" spans="1:9" x14ac:dyDescent="0.3">
      <c r="A25" s="29" t="str">
        <f>IF('4Capital Costs'!A26&lt;&gt;"", '4Capital Costs'!A26, "")</f>
        <v/>
      </c>
      <c r="B25" s="3" t="str">
        <f>IF('4Capital Costs'!B26&lt;&gt;"", '4Capital Costs'!B26, "")</f>
        <v/>
      </c>
      <c r="C25" s="46" t="str">
        <f>IF('4Capital Costs'!C26&lt;&gt;"", '4Capital Costs'!C26, "")</f>
        <v/>
      </c>
      <c r="D25" s="47" t="str">
        <f>IF('4Capital Costs'!D26&lt;&gt;"", '4Capital Costs'!D26, "")</f>
        <v/>
      </c>
      <c r="E25" s="27" t="str">
        <f>IF($A25&lt;&gt;"", (IF('4Replacement Costs - Entry'!Y26="Y",((($B25*$D25)*((1+$B$5)^E$7))*(1/((1+$F$5)^E$7))),0)), "")</f>
        <v/>
      </c>
      <c r="F25" s="27" t="str">
        <f>IF($A25&lt;&gt;"", (IF('4Replacement Costs - Entry'!Z26="Y",((($B25*$D25)*((1+$B$5)^F$7))*(1/((1+$F$5)^F$7))),0)), "")</f>
        <v/>
      </c>
      <c r="G25" s="27" t="str">
        <f>IF($A25&lt;&gt;"", (IF('4Replacement Costs - Entry'!AA26="Y",((($B25*$D25)*((1+$B$5)^G$7))*(1/((1+$F$5)^G$7))),0)), "")</f>
        <v/>
      </c>
      <c r="H25" s="27" t="str">
        <f>IF($A25&lt;&gt;"", (IF('4Replacement Costs - Entry'!AB26="Y",((($B25*$D25)*((1+$B$5)^H$7))*(1/((1+$F$5)^H$7))),0)), "")</f>
        <v/>
      </c>
      <c r="I25" s="27" t="str">
        <f>IF($A25&lt;&gt;"", (IF('4Replacement Costs - Entry'!AC26="Y",((($B25*$D25)*((1+$B$5)^I$7))*(1/((1+$F$5)^I$7))),0)), "")</f>
        <v/>
      </c>
    </row>
    <row r="26" spans="1:9" x14ac:dyDescent="0.3">
      <c r="A26" s="29" t="str">
        <f>IF('4Capital Costs'!A27&lt;&gt;"", '4Capital Costs'!A27, "")</f>
        <v/>
      </c>
      <c r="B26" s="3" t="str">
        <f>IF('4Capital Costs'!B27&lt;&gt;"", '4Capital Costs'!B27, "")</f>
        <v/>
      </c>
      <c r="C26" s="46" t="str">
        <f>IF('4Capital Costs'!C27&lt;&gt;"", '4Capital Costs'!C27, "")</f>
        <v/>
      </c>
      <c r="D26" s="47" t="str">
        <f>IF('4Capital Costs'!D27&lt;&gt;"", '4Capital Costs'!D27, "")</f>
        <v/>
      </c>
      <c r="E26" s="27" t="str">
        <f>IF($A26&lt;&gt;"", (IF('4Replacement Costs - Entry'!Y27="Y",((($B26*$D26)*((1+$B$5)^E$7))*(1/((1+$F$5)^E$7))),0)), "")</f>
        <v/>
      </c>
      <c r="F26" s="27" t="str">
        <f>IF($A26&lt;&gt;"", (IF('4Replacement Costs - Entry'!Z27="Y",((($B26*$D26)*((1+$B$5)^F$7))*(1/((1+$F$5)^F$7))),0)), "")</f>
        <v/>
      </c>
      <c r="G26" s="27" t="str">
        <f>IF($A26&lt;&gt;"", (IF('4Replacement Costs - Entry'!AA27="Y",((($B26*$D26)*((1+$B$5)^G$7))*(1/((1+$F$5)^G$7))),0)), "")</f>
        <v/>
      </c>
      <c r="H26" s="27" t="str">
        <f>IF($A26&lt;&gt;"", (IF('4Replacement Costs - Entry'!AB27="Y",((($B26*$D26)*((1+$B$5)^H$7))*(1/((1+$F$5)^H$7))),0)), "")</f>
        <v/>
      </c>
      <c r="I26" s="27" t="str">
        <f>IF($A26&lt;&gt;"", (IF('4Replacement Costs - Entry'!AC27="Y",((($B26*$D26)*((1+$B$5)^I$7))*(1/((1+$F$5)^I$7))),0)), "")</f>
        <v/>
      </c>
    </row>
    <row r="27" spans="1:9" x14ac:dyDescent="0.3">
      <c r="A27" s="29" t="str">
        <f>IF('4Capital Costs'!A28&lt;&gt;"", '4Capital Costs'!A28, "")</f>
        <v/>
      </c>
      <c r="B27" s="3" t="str">
        <f>IF('4Capital Costs'!B28&lt;&gt;"", '4Capital Costs'!B28, "")</f>
        <v/>
      </c>
      <c r="C27" s="46" t="str">
        <f>IF('4Capital Costs'!C28&lt;&gt;"", '4Capital Costs'!C28, "")</f>
        <v/>
      </c>
      <c r="D27" s="47" t="str">
        <f>IF('4Capital Costs'!D28&lt;&gt;"", '4Capital Costs'!D28, "")</f>
        <v/>
      </c>
      <c r="E27" s="27" t="str">
        <f>IF($A27&lt;&gt;"", (IF('4Replacement Costs - Entry'!Y28="Y",((($B27*$D27)*((1+$B$5)^E$7))*(1/((1+$F$5)^E$7))),0)), "")</f>
        <v/>
      </c>
      <c r="F27" s="27" t="str">
        <f>IF($A27&lt;&gt;"", (IF('4Replacement Costs - Entry'!Z28="Y",((($B27*$D27)*((1+$B$5)^F$7))*(1/((1+$F$5)^F$7))),0)), "")</f>
        <v/>
      </c>
      <c r="G27" s="27" t="str">
        <f>IF($A27&lt;&gt;"", (IF('4Replacement Costs - Entry'!AA28="Y",((($B27*$D27)*((1+$B$5)^G$7))*(1/((1+$F$5)^G$7))),0)), "")</f>
        <v/>
      </c>
      <c r="H27" s="27" t="str">
        <f>IF($A27&lt;&gt;"", (IF('4Replacement Costs - Entry'!AB28="Y",((($B27*$D27)*((1+$B$5)^H$7))*(1/((1+$F$5)^H$7))),0)), "")</f>
        <v/>
      </c>
      <c r="I27" s="27" t="str">
        <f>IF($A27&lt;&gt;"", (IF('4Replacement Costs - Entry'!AC28="Y",((($B27*$D27)*((1+$B$5)^I$7))*(1/((1+$F$5)^I$7))),0)), "")</f>
        <v/>
      </c>
    </row>
    <row r="28" spans="1:9" x14ac:dyDescent="0.3">
      <c r="A28" s="29" t="str">
        <f>IF('4Capital Costs'!A29&lt;&gt;"", '4Capital Costs'!A29, "")</f>
        <v/>
      </c>
      <c r="B28" s="3" t="str">
        <f>IF('4Capital Costs'!B29&lt;&gt;"", '4Capital Costs'!B29, "")</f>
        <v/>
      </c>
      <c r="C28" s="46" t="str">
        <f>IF('4Capital Costs'!C29&lt;&gt;"", '4Capital Costs'!C29, "")</f>
        <v/>
      </c>
      <c r="D28" s="47" t="str">
        <f>IF('4Capital Costs'!D29&lt;&gt;"", '4Capital Costs'!D29, "")</f>
        <v/>
      </c>
      <c r="E28" s="27" t="str">
        <f>IF($A28&lt;&gt;"", (IF('4Replacement Costs - Entry'!Y29="Y",((($B28*$D28)*((1+$B$5)^E$7))*(1/((1+$F$5)^E$7))),0)), "")</f>
        <v/>
      </c>
      <c r="F28" s="27" t="str">
        <f>IF($A28&lt;&gt;"", (IF('4Replacement Costs - Entry'!Z29="Y",((($B28*$D28)*((1+$B$5)^F$7))*(1/((1+$F$5)^F$7))),0)), "")</f>
        <v/>
      </c>
      <c r="G28" s="27" t="str">
        <f>IF($A28&lt;&gt;"", (IF('4Replacement Costs - Entry'!AA29="Y",((($B28*$D28)*((1+$B$5)^G$7))*(1/((1+$F$5)^G$7))),0)), "")</f>
        <v/>
      </c>
      <c r="H28" s="27" t="str">
        <f>IF($A28&lt;&gt;"", (IF('4Replacement Costs - Entry'!AB29="Y",((($B28*$D28)*((1+$B$5)^H$7))*(1/((1+$F$5)^H$7))),0)), "")</f>
        <v/>
      </c>
      <c r="I28" s="27" t="str">
        <f>IF($A28&lt;&gt;"", (IF('4Replacement Costs - Entry'!AC29="Y",((($B28*$D28)*((1+$B$5)^I$7))*(1/((1+$F$5)^I$7))),0)), "")</f>
        <v/>
      </c>
    </row>
    <row r="29" spans="1:9" x14ac:dyDescent="0.3">
      <c r="A29" s="29" t="str">
        <f>IF('4Capital Costs'!A30&lt;&gt;"", '4Capital Costs'!A30, "")</f>
        <v/>
      </c>
      <c r="B29" s="3" t="str">
        <f>IF('4Capital Costs'!B30&lt;&gt;"", '4Capital Costs'!B30, "")</f>
        <v/>
      </c>
      <c r="C29" s="46" t="str">
        <f>IF('4Capital Costs'!C30&lt;&gt;"", '4Capital Costs'!C30, "")</f>
        <v/>
      </c>
      <c r="D29" s="47" t="str">
        <f>IF('4Capital Costs'!D30&lt;&gt;"", '4Capital Costs'!D30, "")</f>
        <v/>
      </c>
      <c r="E29" s="27" t="str">
        <f>IF($A29&lt;&gt;"", (IF('4Replacement Costs - Entry'!Y30="Y",((($B29*$D29)*((1+$B$5)^E$7))*(1/((1+$F$5)^E$7))),0)), "")</f>
        <v/>
      </c>
      <c r="F29" s="27" t="str">
        <f>IF($A29&lt;&gt;"", (IF('4Replacement Costs - Entry'!Z30="Y",((($B29*$D29)*((1+$B$5)^F$7))*(1/((1+$F$5)^F$7))),0)), "")</f>
        <v/>
      </c>
      <c r="G29" s="27" t="str">
        <f>IF($A29&lt;&gt;"", (IF('4Replacement Costs - Entry'!AA30="Y",((($B29*$D29)*((1+$B$5)^G$7))*(1/((1+$F$5)^G$7))),0)), "")</f>
        <v/>
      </c>
      <c r="H29" s="27" t="str">
        <f>IF($A29&lt;&gt;"", (IF('4Replacement Costs - Entry'!AB30="Y",((($B29*$D29)*((1+$B$5)^H$7))*(1/((1+$F$5)^H$7))),0)), "")</f>
        <v/>
      </c>
      <c r="I29" s="27" t="str">
        <f>IF($A29&lt;&gt;"", (IF('4Replacement Costs - Entry'!AC30="Y",((($B29*$D29)*((1+$B$5)^I$7))*(1/((1+$F$5)^I$7))),0)), "")</f>
        <v/>
      </c>
    </row>
    <row r="30" spans="1:9" x14ac:dyDescent="0.3">
      <c r="A30" s="29" t="str">
        <f>IF('4Capital Costs'!A31&lt;&gt;"", '4Capital Costs'!A31, "")</f>
        <v/>
      </c>
      <c r="B30" s="3" t="str">
        <f>IF('4Capital Costs'!B31&lt;&gt;"", '4Capital Costs'!B31, "")</f>
        <v/>
      </c>
      <c r="C30" s="46" t="str">
        <f>IF('4Capital Costs'!C31&lt;&gt;"", '4Capital Costs'!C31, "")</f>
        <v/>
      </c>
      <c r="D30" s="47" t="str">
        <f>IF('4Capital Costs'!D31&lt;&gt;"", '4Capital Costs'!D31, "")</f>
        <v/>
      </c>
      <c r="E30" s="27" t="str">
        <f>IF($A30&lt;&gt;"", (IF('4Replacement Costs - Entry'!Y31="Y",((($B30*$D30)*((1+$B$5)^E$7))*(1/((1+$F$5)^E$7))),0)), "")</f>
        <v/>
      </c>
      <c r="F30" s="27" t="str">
        <f>IF($A30&lt;&gt;"", (IF('4Replacement Costs - Entry'!Z31="Y",((($B30*$D30)*((1+$B$5)^F$7))*(1/((1+$F$5)^F$7))),0)), "")</f>
        <v/>
      </c>
      <c r="G30" s="27" t="str">
        <f>IF($A30&lt;&gt;"", (IF('4Replacement Costs - Entry'!AA31="Y",((($B30*$D30)*((1+$B$5)^G$7))*(1/((1+$F$5)^G$7))),0)), "")</f>
        <v/>
      </c>
      <c r="H30" s="27" t="str">
        <f>IF($A30&lt;&gt;"", (IF('4Replacement Costs - Entry'!AB31="Y",((($B30*$D30)*((1+$B$5)^H$7))*(1/((1+$F$5)^H$7))),0)), "")</f>
        <v/>
      </c>
      <c r="I30" s="27" t="str">
        <f>IF($A30&lt;&gt;"", (IF('4Replacement Costs - Entry'!AC31="Y",((($B30*$D30)*((1+$B$5)^I$7))*(1/((1+$F$5)^I$7))),0)), "")</f>
        <v/>
      </c>
    </row>
    <row r="31" spans="1:9" x14ac:dyDescent="0.3">
      <c r="A31" s="29" t="str">
        <f>IF('4Capital Costs'!A32&lt;&gt;"", '4Capital Costs'!A32, "")</f>
        <v/>
      </c>
      <c r="B31" s="3" t="str">
        <f>IF('4Capital Costs'!B32&lt;&gt;"", '4Capital Costs'!B32, "")</f>
        <v/>
      </c>
      <c r="C31" s="46" t="str">
        <f>IF('4Capital Costs'!C32&lt;&gt;"", '4Capital Costs'!C32, "")</f>
        <v/>
      </c>
      <c r="D31" s="47" t="str">
        <f>IF('4Capital Costs'!D32&lt;&gt;"", '4Capital Costs'!D32, "")</f>
        <v/>
      </c>
      <c r="E31" s="27" t="str">
        <f>IF($A31&lt;&gt;"", (IF('4Replacement Costs - Entry'!Y32="Y",((($B31*$D31)*((1+$B$5)^E$7))*(1/((1+$F$5)^E$7))),0)), "")</f>
        <v/>
      </c>
      <c r="F31" s="27" t="str">
        <f>IF($A31&lt;&gt;"", (IF('4Replacement Costs - Entry'!Z32="Y",((($B31*$D31)*((1+$B$5)^F$7))*(1/((1+$F$5)^F$7))),0)), "")</f>
        <v/>
      </c>
      <c r="G31" s="27" t="str">
        <f>IF($A31&lt;&gt;"", (IF('4Replacement Costs - Entry'!AA32="Y",((($B31*$D31)*((1+$B$5)^G$7))*(1/((1+$F$5)^G$7))),0)), "")</f>
        <v/>
      </c>
      <c r="H31" s="27" t="str">
        <f>IF($A31&lt;&gt;"", (IF('4Replacement Costs - Entry'!AB32="Y",((($B31*$D31)*((1+$B$5)^H$7))*(1/((1+$F$5)^H$7))),0)), "")</f>
        <v/>
      </c>
      <c r="I31" s="27" t="str">
        <f>IF($A31&lt;&gt;"", (IF('4Replacement Costs - Entry'!AC32="Y",((($B31*$D31)*((1+$B$5)^I$7))*(1/((1+$F$5)^I$7))),0)), "")</f>
        <v/>
      </c>
    </row>
    <row r="32" spans="1:9" x14ac:dyDescent="0.3">
      <c r="A32" s="29" t="str">
        <f>IF('4Capital Costs'!A33&lt;&gt;"", '4Capital Costs'!A33, "")</f>
        <v/>
      </c>
      <c r="B32" s="3" t="str">
        <f>IF('4Capital Costs'!B33&lt;&gt;"", '4Capital Costs'!B33, "")</f>
        <v/>
      </c>
      <c r="C32" s="46" t="str">
        <f>IF('4Capital Costs'!C33&lt;&gt;"", '4Capital Costs'!C33, "")</f>
        <v/>
      </c>
      <c r="D32" s="47" t="str">
        <f>IF('4Capital Costs'!D33&lt;&gt;"", '4Capital Costs'!D33, "")</f>
        <v/>
      </c>
      <c r="E32" s="27" t="str">
        <f>IF($A32&lt;&gt;"", (IF('4Replacement Costs - Entry'!Y33="Y",((($B32*$D32)*((1+$B$5)^E$7))*(1/((1+$F$5)^E$7))),0)), "")</f>
        <v/>
      </c>
      <c r="F32" s="27" t="str">
        <f>IF($A32&lt;&gt;"", (IF('4Replacement Costs - Entry'!Z33="Y",((($B32*$D32)*((1+$B$5)^F$7))*(1/((1+$F$5)^F$7))),0)), "")</f>
        <v/>
      </c>
      <c r="G32" s="27" t="str">
        <f>IF($A32&lt;&gt;"", (IF('4Replacement Costs - Entry'!AA33="Y",((($B32*$D32)*((1+$B$5)^G$7))*(1/((1+$F$5)^G$7))),0)), "")</f>
        <v/>
      </c>
      <c r="H32" s="27" t="str">
        <f>IF($A32&lt;&gt;"", (IF('4Replacement Costs - Entry'!AB33="Y",((($B32*$D32)*((1+$B$5)^H$7))*(1/((1+$F$5)^H$7))),0)), "")</f>
        <v/>
      </c>
      <c r="I32" s="27" t="str">
        <f>IF($A32&lt;&gt;"", (IF('4Replacement Costs - Entry'!AC33="Y",((($B32*$D32)*((1+$B$5)^I$7))*(1/((1+$F$5)^I$7))),0)), "")</f>
        <v/>
      </c>
    </row>
    <row r="33" spans="1:9" x14ac:dyDescent="0.3">
      <c r="A33" s="29" t="str">
        <f>IF('4Capital Costs'!A34&lt;&gt;"", '4Capital Costs'!A34, "")</f>
        <v/>
      </c>
      <c r="B33" s="3" t="str">
        <f>IF('4Capital Costs'!B34&lt;&gt;"", '4Capital Costs'!B34, "")</f>
        <v/>
      </c>
      <c r="C33" s="46" t="str">
        <f>IF('4Capital Costs'!C34&lt;&gt;"", '4Capital Costs'!C34, "")</f>
        <v/>
      </c>
      <c r="D33" s="47" t="str">
        <f>IF('4Capital Costs'!D34&lt;&gt;"", '4Capital Costs'!D34, "")</f>
        <v/>
      </c>
      <c r="E33" s="27" t="str">
        <f>IF($A33&lt;&gt;"", (IF('4Replacement Costs - Entry'!Y34="Y",((($B33*$D33)*((1+$B$5)^E$7))*(1/((1+$F$5)^E$7))),0)), "")</f>
        <v/>
      </c>
      <c r="F33" s="27" t="str">
        <f>IF($A33&lt;&gt;"", (IF('4Replacement Costs - Entry'!Z34="Y",((($B33*$D33)*((1+$B$5)^F$7))*(1/((1+$F$5)^F$7))),0)), "")</f>
        <v/>
      </c>
      <c r="G33" s="27" t="str">
        <f>IF($A33&lt;&gt;"", (IF('4Replacement Costs - Entry'!AA34="Y",((($B33*$D33)*((1+$B$5)^G$7))*(1/((1+$F$5)^G$7))),0)), "")</f>
        <v/>
      </c>
      <c r="H33" s="27" t="str">
        <f>IF($A33&lt;&gt;"", (IF('4Replacement Costs - Entry'!AB34="Y",((($B33*$D33)*((1+$B$5)^H$7))*(1/((1+$F$5)^H$7))),0)), "")</f>
        <v/>
      </c>
      <c r="I33" s="27" t="str">
        <f>IF($A33&lt;&gt;"", (IF('4Replacement Costs - Entry'!AC34="Y",((($B33*$D33)*((1+$B$5)^I$7))*(1/((1+$F$5)^I$7))),0)), "")</f>
        <v/>
      </c>
    </row>
    <row r="34" spans="1:9" x14ac:dyDescent="0.3">
      <c r="A34" s="29" t="str">
        <f>IF('4Capital Costs'!A35&lt;&gt;"", '4Capital Costs'!A35, "")</f>
        <v/>
      </c>
      <c r="B34" s="3" t="str">
        <f>IF('4Capital Costs'!B35&lt;&gt;"", '4Capital Costs'!B35, "")</f>
        <v/>
      </c>
      <c r="C34" s="46" t="str">
        <f>IF('4Capital Costs'!C35&lt;&gt;"", '4Capital Costs'!C35, "")</f>
        <v/>
      </c>
      <c r="D34" s="47" t="str">
        <f>IF('4Capital Costs'!D35&lt;&gt;"", '4Capital Costs'!D35, "")</f>
        <v/>
      </c>
      <c r="E34" s="27" t="str">
        <f>IF($A34&lt;&gt;"", (IF('4Replacement Costs - Entry'!Y35="Y",((($B34*$D34)*((1+$B$5)^E$7))*(1/((1+$F$5)^E$7))),0)), "")</f>
        <v/>
      </c>
      <c r="F34" s="27" t="str">
        <f>IF($A34&lt;&gt;"", (IF('4Replacement Costs - Entry'!Z35="Y",((($B34*$D34)*((1+$B$5)^F$7))*(1/((1+$F$5)^F$7))),0)), "")</f>
        <v/>
      </c>
      <c r="G34" s="27" t="str">
        <f>IF($A34&lt;&gt;"", (IF('4Replacement Costs - Entry'!AA35="Y",((($B34*$D34)*((1+$B$5)^G$7))*(1/((1+$F$5)^G$7))),0)), "")</f>
        <v/>
      </c>
      <c r="H34" s="27" t="str">
        <f>IF($A34&lt;&gt;"", (IF('4Replacement Costs - Entry'!AB35="Y",((($B34*$D34)*((1+$B$5)^H$7))*(1/((1+$F$5)^H$7))),0)), "")</f>
        <v/>
      </c>
      <c r="I34" s="27" t="str">
        <f>IF($A34&lt;&gt;"", (IF('4Replacement Costs - Entry'!AC35="Y",((($B34*$D34)*((1+$B$5)^I$7))*(1/((1+$F$5)^I$7))),0)), "")</f>
        <v/>
      </c>
    </row>
    <row r="35" spans="1:9" x14ac:dyDescent="0.3">
      <c r="A35" s="29" t="str">
        <f>IF('4Capital Costs'!A36&lt;&gt;"", '4Capital Costs'!A36, "")</f>
        <v/>
      </c>
      <c r="B35" s="3" t="str">
        <f>IF('4Capital Costs'!B36&lt;&gt;"", '4Capital Costs'!B36, "")</f>
        <v/>
      </c>
      <c r="C35" s="46" t="str">
        <f>IF('4Capital Costs'!C36&lt;&gt;"", '4Capital Costs'!C36, "")</f>
        <v/>
      </c>
      <c r="D35" s="47" t="str">
        <f>IF('4Capital Costs'!D36&lt;&gt;"", '4Capital Costs'!D36, "")</f>
        <v/>
      </c>
      <c r="E35" s="27" t="str">
        <f>IF($A35&lt;&gt;"", (IF('4Replacement Costs - Entry'!Y36="Y",((($B35*$D35)*((1+$B$5)^E$7))*(1/((1+$F$5)^E$7))),0)), "")</f>
        <v/>
      </c>
      <c r="F35" s="27" t="str">
        <f>IF($A35&lt;&gt;"", (IF('4Replacement Costs - Entry'!Z36="Y",((($B35*$D35)*((1+$B$5)^F$7))*(1/((1+$F$5)^F$7))),0)), "")</f>
        <v/>
      </c>
      <c r="G35" s="27" t="str">
        <f>IF($A35&lt;&gt;"", (IF('4Replacement Costs - Entry'!AA36="Y",((($B35*$D35)*((1+$B$5)^G$7))*(1/((1+$F$5)^G$7))),0)), "")</f>
        <v/>
      </c>
      <c r="H35" s="27" t="str">
        <f>IF($A35&lt;&gt;"", (IF('4Replacement Costs - Entry'!AB36="Y",((($B35*$D35)*((1+$B$5)^H$7))*(1/((1+$F$5)^H$7))),0)), "")</f>
        <v/>
      </c>
      <c r="I35" s="27" t="str">
        <f>IF($A35&lt;&gt;"", (IF('4Replacement Costs - Entry'!AC36="Y",((($B35*$D35)*((1+$B$5)^I$7))*(1/((1+$F$5)^I$7))),0)), "")</f>
        <v/>
      </c>
    </row>
    <row r="36" spans="1:9" x14ac:dyDescent="0.3">
      <c r="A36" s="29" t="str">
        <f>IF('4Capital Costs'!A37&lt;&gt;"", '4Capital Costs'!A37, "")</f>
        <v/>
      </c>
      <c r="B36" s="3" t="str">
        <f>IF('4Capital Costs'!B37&lt;&gt;"", '4Capital Costs'!B37, "")</f>
        <v/>
      </c>
      <c r="C36" s="46" t="str">
        <f>IF('4Capital Costs'!C37&lt;&gt;"", '4Capital Costs'!C37, "")</f>
        <v/>
      </c>
      <c r="D36" s="47" t="str">
        <f>IF('4Capital Costs'!D37&lt;&gt;"", '4Capital Costs'!D37, "")</f>
        <v/>
      </c>
      <c r="E36" s="27" t="str">
        <f>IF($A36&lt;&gt;"", (IF('4Replacement Costs - Entry'!Y37="Y",((($B36*$D36)*((1+$B$5)^E$7))*(1/((1+$F$5)^E$7))),0)), "")</f>
        <v/>
      </c>
      <c r="F36" s="27" t="str">
        <f>IF($A36&lt;&gt;"", (IF('4Replacement Costs - Entry'!Z37="Y",((($B36*$D36)*((1+$B$5)^F$7))*(1/((1+$F$5)^F$7))),0)), "")</f>
        <v/>
      </c>
      <c r="G36" s="27" t="str">
        <f>IF($A36&lt;&gt;"", (IF('4Replacement Costs - Entry'!AA37="Y",((($B36*$D36)*((1+$B$5)^G$7))*(1/((1+$F$5)^G$7))),0)), "")</f>
        <v/>
      </c>
      <c r="H36" s="27" t="str">
        <f>IF($A36&lt;&gt;"", (IF('4Replacement Costs - Entry'!AB37="Y",((($B36*$D36)*((1+$B$5)^H$7))*(1/((1+$F$5)^H$7))),0)), "")</f>
        <v/>
      </c>
      <c r="I36" s="27" t="str">
        <f>IF($A36&lt;&gt;"", (IF('4Replacement Costs - Entry'!AC37="Y",((($B36*$D36)*((1+$B$5)^I$7))*(1/((1+$F$5)^I$7))),0)), "")</f>
        <v/>
      </c>
    </row>
    <row r="37" spans="1:9" x14ac:dyDescent="0.3">
      <c r="A37" s="23"/>
      <c r="B37" s="23"/>
      <c r="C37" s="23"/>
      <c r="D37" s="36" t="s">
        <v>46</v>
      </c>
      <c r="E37" s="28">
        <f>SUM(E8:E36)</f>
        <v>0</v>
      </c>
      <c r="F37" s="28">
        <f>SUM(F8:F36)</f>
        <v>0</v>
      </c>
      <c r="G37" s="28">
        <f>SUM(G8:G36)</f>
        <v>0</v>
      </c>
      <c r="H37" s="28">
        <f>SUM(H8:H36)</f>
        <v>0</v>
      </c>
      <c r="I37" s="28">
        <f>SUM(I8:I36)</f>
        <v>0</v>
      </c>
    </row>
    <row r="38" spans="1:9" x14ac:dyDescent="0.3">
      <c r="H38" s="2" t="s">
        <v>45</v>
      </c>
      <c r="I38" s="28">
        <f>'4Replace Costs - Results 1-5'!E37+'4Replace Costs - Results 1-5'!F37+'4Replace Costs - Results 1-5'!G37+'4Replace Costs - Results 1-5'!H37+'4Replace Costs - Results 1-5'!I37+'4Replace Costs-Results 6-10'!E37+'4Replace Costs-Results 6-10'!F37+'4Replace Costs-Results 6-10'!G37+'4Replace Costs-Results 6-10'!H37+'4Replace Costs-Results 6-10'!I37+'4Replace Costs-Results 11-15'!E37+'4Replace Costs-Results 11-15'!F37+'4Replace Costs-Results 11-15'!G37+'4Replace Costs-Results 11-15'!H37+'4Replace Costs-Results 11-15'!I37+'4Replace Costs-Results 16-20'!E37+'4Replace Costs-Results 16-20'!F37+'4Replace Costs-Results 16-20'!G37+'4Replace Costs-Results 16-20'!H37+'4Replace Costs-Results 16-20'!I37</f>
        <v>0</v>
      </c>
    </row>
    <row r="41" spans="1:9" x14ac:dyDescent="0.3">
      <c r="A41" s="6"/>
      <c r="B41" s="21"/>
    </row>
  </sheetData>
  <mergeCells count="5">
    <mergeCell ref="A1:I1"/>
    <mergeCell ref="A2:I2"/>
    <mergeCell ref="A3:I3"/>
    <mergeCell ref="E6:I6"/>
    <mergeCell ref="A4:I4"/>
  </mergeCells>
  <pageMargins left="0.7" right="0.7" top="0.75" bottom="0.75" header="0.3" footer="0.3"/>
  <pageSetup scale="76" fitToWidth="4"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6" workbookViewId="0">
      <selection activeCell="A24" sqref="A24"/>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170</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'4Capital Costs'!B6</f>
        <v>0</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tr">
        <f>'3Yearly O&amp;M Costs 1-10'!A6</f>
        <v>Current Inflation Rate Based on Municipal Cost Index:</v>
      </c>
      <c r="B6" s="75">
        <f>'3Yearly O&amp;M Costs 1-10'!B6</f>
        <v>8.650519031142606E-4</v>
      </c>
      <c r="C6" s="82"/>
      <c r="D6" s="82"/>
      <c r="E6" s="87"/>
      <c r="G6" s="87"/>
      <c r="H6" s="87"/>
      <c r="I6" s="87"/>
      <c r="J6" s="87"/>
      <c r="K6" s="87"/>
      <c r="L6" s="87"/>
      <c r="M6" s="87" t="s">
        <v>43</v>
      </c>
      <c r="N6" s="91">
        <f>'Replace Costs-Results 16-20'!F5</f>
        <v>4.8750000000000002E-2</v>
      </c>
    </row>
    <row r="7" spans="1:14" x14ac:dyDescent="0.3">
      <c r="A7" s="74"/>
      <c r="B7" s="75"/>
      <c r="C7" s="82"/>
      <c r="D7" s="82"/>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36"/>
      <c r="B9" s="124"/>
      <c r="C9" s="128"/>
      <c r="D9" s="137"/>
      <c r="E9" s="34" t="str">
        <f t="shared" ref="E9:N24"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36"/>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36"/>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36"/>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136"/>
      <c r="B20" s="124"/>
      <c r="C20" s="128"/>
      <c r="D20" s="138"/>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136"/>
      <c r="B21" s="124"/>
      <c r="C21" s="128"/>
      <c r="D21" s="138"/>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136"/>
      <c r="B22" s="124"/>
      <c r="C22" s="128"/>
      <c r="D22" s="138"/>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136"/>
      <c r="B23" s="124"/>
      <c r="C23" s="128"/>
      <c r="D23" s="138"/>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136"/>
      <c r="B24" s="124"/>
      <c r="C24" s="128"/>
      <c r="D24" s="138"/>
      <c r="E24" s="34" t="str">
        <f t="shared" si="0"/>
        <v/>
      </c>
      <c r="F24" s="34" t="str">
        <f t="shared" si="0"/>
        <v/>
      </c>
      <c r="G24" s="34" t="str">
        <f t="shared" si="0"/>
        <v/>
      </c>
      <c r="H24" s="34" t="str">
        <f t="shared" si="0"/>
        <v/>
      </c>
      <c r="I24" s="34" t="str">
        <f t="shared" si="0"/>
        <v/>
      </c>
      <c r="J24" s="34" t="str">
        <f t="shared" si="0"/>
        <v/>
      </c>
      <c r="K24" s="34" t="str">
        <f t="shared" si="0"/>
        <v/>
      </c>
      <c r="L24" s="34" t="str">
        <f t="shared" si="0"/>
        <v/>
      </c>
      <c r="M24" s="34" t="str">
        <f t="shared" si="0"/>
        <v/>
      </c>
      <c r="N24" s="35" t="str">
        <f t="shared" si="0"/>
        <v/>
      </c>
    </row>
    <row r="25" spans="1:14" x14ac:dyDescent="0.3">
      <c r="A25" s="136"/>
      <c r="B25" s="124"/>
      <c r="C25" s="128"/>
      <c r="D25" s="138"/>
      <c r="E25" s="34" t="str">
        <f t="shared" ref="E25:N31" si="1">IF($A25&lt;&gt;"", (($B25*$D25)*((1+$B$6)^E$8)*(1/((1+$N$6)^E$8))), "")</f>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1:N1"/>
    <mergeCell ref="A2:N2"/>
    <mergeCell ref="A3:N3"/>
    <mergeCell ref="A4:N4"/>
    <mergeCell ref="A5:N5"/>
  </mergeCells>
  <printOptions horizontalCentered="1"/>
  <pageMargins left="0.5" right="0.5" top="0.5" bottom="0.5" header="0.3" footer="0.3"/>
  <pageSetup scale="7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2" sqref="A2:N2"/>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3" width="9.6640625" style="1" customWidth="1"/>
    <col min="14" max="14" width="12.6640625" style="1" customWidth="1"/>
    <col min="15" max="16384" width="9.109375" style="1"/>
  </cols>
  <sheetData>
    <row r="1" spans="1:14" x14ac:dyDescent="0.3">
      <c r="A1" s="154" t="s">
        <v>171</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'4Capital Costs'!B6</f>
        <v>0</v>
      </c>
      <c r="B4" s="165"/>
      <c r="C4" s="165"/>
      <c r="D4" s="165"/>
      <c r="E4" s="165"/>
      <c r="F4" s="165"/>
      <c r="G4" s="165"/>
      <c r="H4" s="165"/>
      <c r="I4" s="165"/>
      <c r="J4" s="165"/>
      <c r="K4" s="165"/>
      <c r="L4" s="165"/>
      <c r="M4" s="165"/>
      <c r="N4" s="166"/>
    </row>
    <row r="5" spans="1:14" x14ac:dyDescent="0.3">
      <c r="A5" s="74" t="str">
        <f>'4Yearly O&amp;M Costs 1-10'!A6</f>
        <v>Current Inflation Rate Based on Municipal Cost Index:</v>
      </c>
      <c r="B5" s="75">
        <f>'4Yearly O&amp;M Costs 1-10'!B6</f>
        <v>8.650519031142606E-4</v>
      </c>
      <c r="C5" s="82"/>
      <c r="D5" s="82"/>
      <c r="E5" s="87"/>
      <c r="G5" s="87"/>
      <c r="H5" s="87"/>
      <c r="I5" s="87"/>
      <c r="J5" s="87"/>
      <c r="K5" s="87"/>
      <c r="L5" s="87"/>
      <c r="M5" s="87" t="s">
        <v>43</v>
      </c>
      <c r="N5" s="91">
        <f>'Replace Costs-Results 16-20'!F5</f>
        <v>4.8750000000000002E-2</v>
      </c>
    </row>
    <row r="6" spans="1:14" x14ac:dyDescent="0.3">
      <c r="A6" s="74"/>
      <c r="B6" s="75"/>
      <c r="C6" s="82"/>
      <c r="D6" s="82"/>
      <c r="E6" s="171" t="s">
        <v>53</v>
      </c>
      <c r="F6" s="167"/>
      <c r="G6" s="167"/>
      <c r="H6" s="167"/>
      <c r="I6" s="167"/>
      <c r="J6" s="167"/>
      <c r="K6" s="167"/>
      <c r="L6" s="167"/>
      <c r="M6" s="167"/>
      <c r="N6" s="168"/>
    </row>
    <row r="7" spans="1:14" x14ac:dyDescent="0.3">
      <c r="A7" s="12" t="s">
        <v>4</v>
      </c>
      <c r="B7" s="12" t="s">
        <v>0</v>
      </c>
      <c r="C7" s="12" t="s">
        <v>5</v>
      </c>
      <c r="D7" s="12" t="s">
        <v>1</v>
      </c>
      <c r="E7" s="39">
        <v>11</v>
      </c>
      <c r="F7" s="39">
        <v>12</v>
      </c>
      <c r="G7" s="39">
        <v>13</v>
      </c>
      <c r="H7" s="39">
        <v>14</v>
      </c>
      <c r="I7" s="39">
        <v>15</v>
      </c>
      <c r="J7" s="39">
        <v>16</v>
      </c>
      <c r="K7" s="39">
        <v>17</v>
      </c>
      <c r="L7" s="39">
        <v>18</v>
      </c>
      <c r="M7" s="39">
        <v>19</v>
      </c>
      <c r="N7" s="39">
        <v>20</v>
      </c>
    </row>
    <row r="8" spans="1:14" x14ac:dyDescent="0.3">
      <c r="A8" s="88" t="str">
        <f>IF('4Yearly O&amp;M Costs 1-10'!A9&lt;&gt;"", '4Yearly O&amp;M Costs 1-10'!A9, "")</f>
        <v/>
      </c>
      <c r="B8" s="99" t="str">
        <f>IF('4Yearly O&amp;M Costs 1-10'!B9&lt;&gt;"", '4Yearly O&amp;M Costs 1-10'!B9, "")</f>
        <v/>
      </c>
      <c r="C8" s="88" t="str">
        <f>IF('4Yearly O&amp;M Costs 1-10'!C9&lt;&gt;"", '4Yearly O&amp;M Costs 1-10'!C9, "")</f>
        <v/>
      </c>
      <c r="D8" s="97" t="str">
        <f>IF('4Yearly O&amp;M Costs 1-10'!D9&lt;&gt;"", '4Yearly O&amp;M Costs 1-10'!D9, "")</f>
        <v/>
      </c>
      <c r="E8" s="34" t="str">
        <f t="shared" ref="E8:N23" si="0">IF($A8&lt;&gt;"", (($B8*$D8)*((1+$B$5)^E$7)*(1/((1+$N$5)^E$7))), "")</f>
        <v/>
      </c>
      <c r="F8" s="34" t="str">
        <f t="shared" si="0"/>
        <v/>
      </c>
      <c r="G8" s="34" t="str">
        <f t="shared" si="0"/>
        <v/>
      </c>
      <c r="H8" s="34" t="str">
        <f t="shared" si="0"/>
        <v/>
      </c>
      <c r="I8" s="34" t="str">
        <f t="shared" si="0"/>
        <v/>
      </c>
      <c r="J8" s="34" t="str">
        <f t="shared" si="0"/>
        <v/>
      </c>
      <c r="K8" s="34" t="str">
        <f t="shared" si="0"/>
        <v/>
      </c>
      <c r="L8" s="34" t="str">
        <f t="shared" si="0"/>
        <v/>
      </c>
      <c r="M8" s="34" t="str">
        <f t="shared" si="0"/>
        <v/>
      </c>
      <c r="N8" s="35" t="str">
        <f t="shared" si="0"/>
        <v/>
      </c>
    </row>
    <row r="9" spans="1:14" x14ac:dyDescent="0.3">
      <c r="A9" s="88" t="str">
        <f>IF('4Yearly O&amp;M Costs 1-10'!A10&lt;&gt;"", '4Yearly O&amp;M Costs 1-10'!A10, "")</f>
        <v/>
      </c>
      <c r="B9" s="99" t="str">
        <f>IF('4Yearly O&amp;M Costs 1-10'!B10&lt;&gt;"", '4Yearly O&amp;M Costs 1-10'!B10, "")</f>
        <v/>
      </c>
      <c r="C9" s="88" t="str">
        <f>IF('4Yearly O&amp;M Costs 1-10'!C10&lt;&gt;"", '4Yearly O&amp;M Costs 1-10'!C10, "")</f>
        <v/>
      </c>
      <c r="D9" s="97" t="str">
        <f>IF('4Yearly O&amp;M Costs 1-10'!D10&lt;&gt;"", '4Yearly O&amp;M Costs 1-10'!D10, "")</f>
        <v/>
      </c>
      <c r="E9" s="34" t="str">
        <f t="shared" si="0"/>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88" t="str">
        <f>IF('4Yearly O&amp;M Costs 1-10'!A11&lt;&gt;"", '4Yearly O&amp;M Costs 1-10'!A11, "")</f>
        <v/>
      </c>
      <c r="B10" s="99" t="str">
        <f>IF('4Yearly O&amp;M Costs 1-10'!B11&lt;&gt;"", '4Yearly O&amp;M Costs 1-10'!B11, "")</f>
        <v/>
      </c>
      <c r="C10" s="88" t="str">
        <f>IF('4Yearly O&amp;M Costs 1-10'!C11&lt;&gt;"", '4Yearly O&amp;M Costs 1-10'!C11, "")</f>
        <v/>
      </c>
      <c r="D10" s="97" t="str">
        <f>IF('4Yearly O&amp;M Costs 1-10'!D11&lt;&gt;"", '4Yearly O&amp;M Costs 1-10'!D11, "")</f>
        <v/>
      </c>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88" t="str">
        <f>IF('4Yearly O&amp;M Costs 1-10'!A12&lt;&gt;"", '4Yearly O&amp;M Costs 1-10'!A12, "")</f>
        <v/>
      </c>
      <c r="B11" s="99" t="str">
        <f>IF('4Yearly O&amp;M Costs 1-10'!B12&lt;&gt;"", '4Yearly O&amp;M Costs 1-10'!B12, "")</f>
        <v/>
      </c>
      <c r="C11" s="88" t="str">
        <f>IF('4Yearly O&amp;M Costs 1-10'!C12&lt;&gt;"", '4Yearly O&amp;M Costs 1-10'!C12, "")</f>
        <v/>
      </c>
      <c r="D11" s="97" t="str">
        <f>IF('4Yearly O&amp;M Costs 1-10'!D12&lt;&gt;"", '4Yearly O&amp;M Costs 1-10'!D12, "")</f>
        <v/>
      </c>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88" t="str">
        <f>IF('4Yearly O&amp;M Costs 1-10'!A13&lt;&gt;"", '4Yearly O&amp;M Costs 1-10'!A13, "")</f>
        <v/>
      </c>
      <c r="B12" s="99" t="str">
        <f>IF('4Yearly O&amp;M Costs 1-10'!B13&lt;&gt;"", '4Yearly O&amp;M Costs 1-10'!B13, "")</f>
        <v/>
      </c>
      <c r="C12" s="88" t="str">
        <f>IF('4Yearly O&amp;M Costs 1-10'!C13&lt;&gt;"", '4Yearly O&amp;M Costs 1-10'!C13, "")</f>
        <v/>
      </c>
      <c r="D12" s="97" t="str">
        <f>IF('4Yearly O&amp;M Costs 1-10'!D13&lt;&gt;"", '4Yearly O&amp;M Costs 1-10'!D13, "")</f>
        <v/>
      </c>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88" t="str">
        <f>IF('4Yearly O&amp;M Costs 1-10'!A14&lt;&gt;"", '4Yearly O&amp;M Costs 1-10'!A14, "")</f>
        <v/>
      </c>
      <c r="B13" s="99" t="str">
        <f>IF('4Yearly O&amp;M Costs 1-10'!B14&lt;&gt;"", '4Yearly O&amp;M Costs 1-10'!B14, "")</f>
        <v/>
      </c>
      <c r="C13" s="88" t="str">
        <f>IF('4Yearly O&amp;M Costs 1-10'!C14&lt;&gt;"", '4Yearly O&amp;M Costs 1-10'!C14, "")</f>
        <v/>
      </c>
      <c r="D13" s="97" t="str">
        <f>IF('4Yearly O&amp;M Costs 1-10'!D14&lt;&gt;"", '4Yearly O&amp;M Costs 1-10'!D14, "")</f>
        <v/>
      </c>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88" t="str">
        <f>IF('4Yearly O&amp;M Costs 1-10'!A15&lt;&gt;"", '4Yearly O&amp;M Costs 1-10'!A15, "")</f>
        <v/>
      </c>
      <c r="B14" s="99" t="str">
        <f>IF('4Yearly O&amp;M Costs 1-10'!B15&lt;&gt;"", '4Yearly O&amp;M Costs 1-10'!B15, "")</f>
        <v/>
      </c>
      <c r="C14" s="88" t="str">
        <f>IF('4Yearly O&amp;M Costs 1-10'!C15&lt;&gt;"", '4Yearly O&amp;M Costs 1-10'!C15, "")</f>
        <v/>
      </c>
      <c r="D14" s="97" t="str">
        <f>IF('4Yearly O&amp;M Costs 1-10'!D15&lt;&gt;"", '3Yearly O&amp;M Costs 1-10'!D15, "")</f>
        <v/>
      </c>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88" t="str">
        <f>IF('3Yearly O&amp;M Costs 1-10'!A16&lt;&gt;"", '3Yearly O&amp;M Costs 1-10'!A16, "")</f>
        <v/>
      </c>
      <c r="B15" s="99" t="str">
        <f>IF('3Yearly O&amp;M Costs 1-10'!B16&lt;&gt;"", '3Yearly O&amp;M Costs 1-10'!B16, "")</f>
        <v/>
      </c>
      <c r="C15" s="88" t="str">
        <f>IF('3Yearly O&amp;M Costs 1-10'!C16&lt;&gt;"", '3Yearly O&amp;M Costs 1-10'!C16, "")</f>
        <v/>
      </c>
      <c r="D15" s="97" t="str">
        <f>IF('3Yearly O&amp;M Costs 1-10'!D16&lt;&gt;"", '3Yearly O&amp;M Costs 1-10'!D16, "")</f>
        <v/>
      </c>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88" t="str">
        <f>IF('3Yearly O&amp;M Costs 1-10'!A17&lt;&gt;"", '3Yearly O&amp;M Costs 1-10'!A17, "")</f>
        <v/>
      </c>
      <c r="B16" s="99" t="str">
        <f>IF('3Yearly O&amp;M Costs 1-10'!B17&lt;&gt;"", '3Yearly O&amp;M Costs 1-10'!B17, "")</f>
        <v/>
      </c>
      <c r="C16" s="88" t="str">
        <f>IF('3Yearly O&amp;M Costs 1-10'!C17&lt;&gt;"", '3Yearly O&amp;M Costs 1-10'!C17, "")</f>
        <v/>
      </c>
      <c r="D16" s="97" t="str">
        <f>IF('3Yearly O&amp;M Costs 1-10'!D17&lt;&gt;"", '3Yearly O&amp;M Costs 1-10'!D17, "")</f>
        <v/>
      </c>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88" t="str">
        <f>IF('3Yearly O&amp;M Costs 1-10'!A18&lt;&gt;"", '3Yearly O&amp;M Costs 1-10'!A18, "")</f>
        <v/>
      </c>
      <c r="B17" s="99" t="str">
        <f>IF('3Yearly O&amp;M Costs 1-10'!B18&lt;&gt;"", '3Yearly O&amp;M Costs 1-10'!B18, "")</f>
        <v/>
      </c>
      <c r="C17" s="88" t="str">
        <f>IF('3Yearly O&amp;M Costs 1-10'!C18&lt;&gt;"", '3Yearly O&amp;M Costs 1-10'!C18, "")</f>
        <v/>
      </c>
      <c r="D17" s="97" t="str">
        <f>IF('3Yearly O&amp;M Costs 1-10'!D18&lt;&gt;"", '3Yearly O&amp;M Costs 1-10'!D18, "")</f>
        <v/>
      </c>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88" t="str">
        <f>IF('3Yearly O&amp;M Costs 1-10'!A19&lt;&gt;"", '3Yearly O&amp;M Costs 1-10'!A19, "")</f>
        <v/>
      </c>
      <c r="B18" s="99" t="str">
        <f>IF('3Yearly O&amp;M Costs 1-10'!B19&lt;&gt;"", '3Yearly O&amp;M Costs 1-10'!B19, "")</f>
        <v/>
      </c>
      <c r="C18" s="88" t="str">
        <f>IF('3Yearly O&amp;M Costs 1-10'!C19&lt;&gt;"", '3Yearly O&amp;M Costs 1-10'!C19, "")</f>
        <v/>
      </c>
      <c r="D18" s="97" t="str">
        <f>IF('3Yearly O&amp;M Costs 1-10'!D19&lt;&gt;"", '3Yearly O&amp;M Costs 1-10'!D19, "")</f>
        <v/>
      </c>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88" t="str">
        <f>IF('3Yearly O&amp;M Costs 1-10'!A20&lt;&gt;"", '3Yearly O&amp;M Costs 1-10'!A20, "")</f>
        <v/>
      </c>
      <c r="B19" s="99" t="str">
        <f>IF('3Yearly O&amp;M Costs 1-10'!B20&lt;&gt;"", '3Yearly O&amp;M Costs 1-10'!B20, "")</f>
        <v/>
      </c>
      <c r="C19" s="88" t="str">
        <f>IF('3Yearly O&amp;M Costs 1-10'!C20&lt;&gt;"", '3Yearly O&amp;M Costs 1-10'!C20, "")</f>
        <v/>
      </c>
      <c r="D19" s="97" t="str">
        <f>IF('3Yearly O&amp;M Costs 1-10'!D20&lt;&gt;"", '3Yearly O&amp;M Costs 1-10'!D20, "")</f>
        <v/>
      </c>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88" t="str">
        <f>IF('3Yearly O&amp;M Costs 1-10'!A21&lt;&gt;"", '3Yearly O&amp;M Costs 1-10'!A21, "")</f>
        <v/>
      </c>
      <c r="B20" s="99" t="str">
        <f>IF('3Yearly O&amp;M Costs 1-10'!B21&lt;&gt;"", '3Yearly O&amp;M Costs 1-10'!B21, "")</f>
        <v/>
      </c>
      <c r="C20" s="88" t="str">
        <f>IF('3Yearly O&amp;M Costs 1-10'!C21&lt;&gt;"", '3Yearly O&amp;M Costs 1-10'!C21, "")</f>
        <v/>
      </c>
      <c r="D20" s="97" t="str">
        <f>IF('3Yearly O&amp;M Costs 1-10'!D21&lt;&gt;"", '3Yearly O&amp;M Costs 1-10'!D21, "")</f>
        <v/>
      </c>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88" t="str">
        <f>IF('3Yearly O&amp;M Costs 1-10'!A22&lt;&gt;"", '3Yearly O&amp;M Costs 1-10'!A22, "")</f>
        <v/>
      </c>
      <c r="B21" s="99" t="str">
        <f>IF('3Yearly O&amp;M Costs 1-10'!B22&lt;&gt;"", '3Yearly O&amp;M Costs 1-10'!B22, "")</f>
        <v/>
      </c>
      <c r="C21" s="88" t="str">
        <f>IF('3Yearly O&amp;M Costs 1-10'!C22&lt;&gt;"", '3Yearly O&amp;M Costs 1-10'!C22, "")</f>
        <v/>
      </c>
      <c r="D21" s="97" t="str">
        <f>IF('3Yearly O&amp;M Costs 1-10'!D22&lt;&gt;"", '3Yearly O&amp;M Costs 1-10'!D22, "")</f>
        <v/>
      </c>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88" t="str">
        <f>IF('3Yearly O&amp;M Costs 1-10'!A23&lt;&gt;"", '3Yearly O&amp;M Costs 1-10'!A23, "")</f>
        <v/>
      </c>
      <c r="B22" s="99" t="str">
        <f>IF('3Yearly O&amp;M Costs 1-10'!B23&lt;&gt;"", '3Yearly O&amp;M Costs 1-10'!B23, "")</f>
        <v/>
      </c>
      <c r="C22" s="88" t="str">
        <f>IF('3Yearly O&amp;M Costs 1-10'!C23&lt;&gt;"", '3Yearly O&amp;M Costs 1-10'!C23, "")</f>
        <v/>
      </c>
      <c r="D22" s="97" t="str">
        <f>IF('3Yearly O&amp;M Costs 1-10'!D23&lt;&gt;"", '3Yearly O&amp;M Costs 1-10'!D23, "")</f>
        <v/>
      </c>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88" t="str">
        <f>IF('3Yearly O&amp;M Costs 1-10'!A24&lt;&gt;"", '3Yearly O&amp;M Costs 1-10'!A24, "")</f>
        <v/>
      </c>
      <c r="B23" s="99" t="str">
        <f>IF('3Yearly O&amp;M Costs 1-10'!B24&lt;&gt;"", '3Yearly O&amp;M Costs 1-10'!B24, "")</f>
        <v/>
      </c>
      <c r="C23" s="88" t="str">
        <f>IF('3Yearly O&amp;M Costs 1-10'!C24&lt;&gt;"", '3Yearly O&amp;M Costs 1-10'!C24, "")</f>
        <v/>
      </c>
      <c r="D23" s="97" t="str">
        <f>IF('3Yearly O&amp;M Costs 1-10'!D24&lt;&gt;"", '3Yearly O&amp;M Costs 1-10'!D24, "")</f>
        <v/>
      </c>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88" t="str">
        <f>IF('3Yearly O&amp;M Costs 1-10'!A25&lt;&gt;"", '3Yearly O&amp;M Costs 1-10'!A25, "")</f>
        <v/>
      </c>
      <c r="B24" s="99" t="str">
        <f>IF('3Yearly O&amp;M Costs 1-10'!B25&lt;&gt;"", '3Yearly O&amp;M Costs 1-10'!B25, "")</f>
        <v/>
      </c>
      <c r="C24" s="88" t="str">
        <f>IF('3Yearly O&amp;M Costs 1-10'!C25&lt;&gt;"", '3Yearly O&amp;M Costs 1-10'!C25, "")</f>
        <v/>
      </c>
      <c r="D24" s="97" t="str">
        <f>IF('3Yearly O&amp;M Costs 1-10'!D25&lt;&gt;"", '3Yearly O&amp;M Costs 1-10'!D25, "")</f>
        <v/>
      </c>
      <c r="E24" s="34" t="str">
        <f t="shared" ref="E24:N30" si="1">IF($A24&lt;&gt;"", (($B24*$D24)*((1+$B$5)^E$7)*(1/((1+$N$5)^E$7))), "")</f>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88" t="str">
        <f>IF('3Yearly O&amp;M Costs 1-10'!A26&lt;&gt;"", '3Yearly O&amp;M Costs 1-10'!A26, "")</f>
        <v/>
      </c>
      <c r="B25" s="99" t="str">
        <f>IF('3Yearly O&amp;M Costs 1-10'!B26&lt;&gt;"", '3Yearly O&amp;M Costs 1-10'!B26, "")</f>
        <v/>
      </c>
      <c r="C25" s="88" t="str">
        <f>IF('3Yearly O&amp;M Costs 1-10'!C26&lt;&gt;"", '3Yearly O&amp;M Costs 1-10'!C26, "")</f>
        <v/>
      </c>
      <c r="D25" s="97" t="str">
        <f>IF('3Yearly O&amp;M Costs 1-10'!D26&lt;&gt;"", '3Yearly O&amp;M Costs 1-10'!D26, "")</f>
        <v/>
      </c>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88" t="str">
        <f>IF('3Yearly O&amp;M Costs 1-10'!A27&lt;&gt;"", '3Yearly O&amp;M Costs 1-10'!A27, "")</f>
        <v/>
      </c>
      <c r="B26" s="99" t="str">
        <f>IF('3Yearly O&amp;M Costs 1-10'!B27&lt;&gt;"", '3Yearly O&amp;M Costs 1-10'!B27, "")</f>
        <v/>
      </c>
      <c r="C26" s="88" t="str">
        <f>IF('3Yearly O&amp;M Costs 1-10'!C27&lt;&gt;"", '3Yearly O&amp;M Costs 1-10'!C27, "")</f>
        <v/>
      </c>
      <c r="D26" s="97" t="str">
        <f>IF('3Yearly O&amp;M Costs 1-10'!D27&lt;&gt;"", '3Yearly O&amp;M Costs 1-10'!D27, "")</f>
        <v/>
      </c>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88" t="str">
        <f>IF('3Yearly O&amp;M Costs 1-10'!A28&lt;&gt;"", '3Yearly O&amp;M Costs 1-10'!A28, "")</f>
        <v/>
      </c>
      <c r="B27" s="99" t="str">
        <f>IF('3Yearly O&amp;M Costs 1-10'!B28&lt;&gt;"", '3Yearly O&amp;M Costs 1-10'!B28, "")</f>
        <v/>
      </c>
      <c r="C27" s="88" t="str">
        <f>IF('3Yearly O&amp;M Costs 1-10'!C28&lt;&gt;"", '3Yearly O&amp;M Costs 1-10'!C28, "")</f>
        <v/>
      </c>
      <c r="D27" s="97" t="str">
        <f>IF('3Yearly O&amp;M Costs 1-10'!D28&lt;&gt;"", '3Yearly O&amp;M Costs 1-10'!D28, "")</f>
        <v/>
      </c>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88" t="str">
        <f>IF('3Yearly O&amp;M Costs 1-10'!A29&lt;&gt;"", '3Yearly O&amp;M Costs 1-10'!A29, "")</f>
        <v/>
      </c>
      <c r="B28" s="99" t="str">
        <f>IF('3Yearly O&amp;M Costs 1-10'!B29&lt;&gt;"", '3Yearly O&amp;M Costs 1-10'!B29, "")</f>
        <v/>
      </c>
      <c r="C28" s="88" t="str">
        <f>IF('3Yearly O&amp;M Costs 1-10'!C29&lt;&gt;"", '3Yearly O&amp;M Costs 1-10'!C29, "")</f>
        <v/>
      </c>
      <c r="D28" s="97" t="str">
        <f>IF('3Yearly O&amp;M Costs 1-10'!D29&lt;&gt;"", '3Yearly O&amp;M Costs 1-10'!D29, "")</f>
        <v/>
      </c>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88" t="str">
        <f>IF('3Yearly O&amp;M Costs 1-10'!A30&lt;&gt;"", '3Yearly O&amp;M Costs 1-10'!A30, "")</f>
        <v/>
      </c>
      <c r="B29" s="99" t="str">
        <f>IF('3Yearly O&amp;M Costs 1-10'!B30&lt;&gt;"", '3Yearly O&amp;M Costs 1-10'!B30, "")</f>
        <v/>
      </c>
      <c r="C29" s="88" t="str">
        <f>IF('3Yearly O&amp;M Costs 1-10'!C30&lt;&gt;"", '3Yearly O&amp;M Costs 1-10'!C30, "")</f>
        <v/>
      </c>
      <c r="D29" s="97" t="str">
        <f>IF('3Yearly O&amp;M Costs 1-10'!D30&lt;&gt;"", '3Yearly O&amp;M Costs 1-10'!D30, "")</f>
        <v/>
      </c>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88" t="str">
        <f>IF('3Yearly O&amp;M Costs 1-10'!A31&lt;&gt;"", '3Yearly O&amp;M Costs 1-10'!A31, "")</f>
        <v/>
      </c>
      <c r="B30" s="99" t="str">
        <f>IF('3Yearly O&amp;M Costs 1-10'!B31&lt;&gt;"", '3Yearly O&amp;M Costs 1-10'!B31, "")</f>
        <v/>
      </c>
      <c r="C30" s="88" t="str">
        <f>IF('3Yearly O&amp;M Costs 1-10'!C31&lt;&gt;"", '3Yearly O&amp;M Costs 1-10'!C31, "")</f>
        <v/>
      </c>
      <c r="D30" s="97" t="str">
        <f>IF('3Yearly O&amp;M Costs 1-10'!D31&lt;&gt;"", '3Yearly O&amp;M Costs 1-10'!D31, "")</f>
        <v/>
      </c>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9"/>
      <c r="B31" s="23"/>
      <c r="C31" s="23"/>
      <c r="D31" s="37" t="s">
        <v>55</v>
      </c>
      <c r="E31" s="28">
        <f>SUM(E8:E30)</f>
        <v>0</v>
      </c>
      <c r="F31" s="28">
        <f t="shared" ref="F31:N31" si="2">SUM(F8:F30)</f>
        <v>0</v>
      </c>
      <c r="G31" s="28">
        <f t="shared" si="2"/>
        <v>0</v>
      </c>
      <c r="H31" s="28">
        <f t="shared" si="2"/>
        <v>0</v>
      </c>
      <c r="I31" s="28">
        <f t="shared" si="2"/>
        <v>0</v>
      </c>
      <c r="J31" s="28">
        <f t="shared" si="2"/>
        <v>0</v>
      </c>
      <c r="K31" s="28">
        <f t="shared" si="2"/>
        <v>0</v>
      </c>
      <c r="L31" s="28">
        <f t="shared" si="2"/>
        <v>0</v>
      </c>
      <c r="M31" s="28">
        <f t="shared" si="2"/>
        <v>0</v>
      </c>
      <c r="N31" s="28">
        <f t="shared" si="2"/>
        <v>0</v>
      </c>
    </row>
    <row r="32" spans="1:14" x14ac:dyDescent="0.3">
      <c r="M32" s="2" t="s">
        <v>56</v>
      </c>
      <c r="N32" s="28">
        <f>'4Yearly O&amp;M Costs 1-10'!E32+'4Yearly O&amp;M Costs 1-10'!F32+'4Yearly O&amp;M Costs 1-10'!G32+'4Yearly O&amp;M Costs 1-10'!H32+'4Yearly O&amp;M Costs 1-10'!I32+'4Yearly O&amp;M Costs 1-10'!J32+'4Yearly O&amp;M Costs 1-10'!K32+'4Yearly O&amp;M Costs 1-10'!L32+'4Yearly O&amp;M Costs 1-10'!M32+'4Yearly O&amp;M Costs 1-10'!N32+'4Yearly O&amp;M Costs 11-20'!E31+'4Yearly O&amp;M Costs 11-20'!F31+'4Yearly O&amp;M Costs 11-20'!G31+'4Yearly O&amp;M Costs 11-20'!H31+'4Yearly O&amp;M Costs 11-20'!I31+'4Yearly O&amp;M Costs 11-20'!J31+'4Yearly O&amp;M Costs 11-20'!K31+'4Yearly O&amp;M Costs 11-20'!L31+'4Yearly O&amp;M Costs 11-20'!M31+'4Yearly O&amp;M Costs 11-20'!N31</f>
        <v>0</v>
      </c>
    </row>
    <row r="34" spans="1:2" hidden="1" x14ac:dyDescent="0.3">
      <c r="A34" s="6" t="s">
        <v>7</v>
      </c>
      <c r="B34" s="33">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42"/>
  <sheetViews>
    <sheetView zoomScaleNormal="100" workbookViewId="0">
      <selection activeCell="G21" sqref="G21"/>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139</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21</v>
      </c>
      <c r="B5" s="162"/>
      <c r="C5" s="162"/>
      <c r="D5" s="162"/>
      <c r="E5" s="163"/>
    </row>
    <row r="6" spans="1:5" x14ac:dyDescent="0.3">
      <c r="A6" s="13" t="s">
        <v>26</v>
      </c>
      <c r="B6" s="160" t="s">
        <v>194</v>
      </c>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29</v>
      </c>
      <c r="E39" s="5">
        <f>E38*$B$42</f>
        <v>0</v>
      </c>
    </row>
    <row r="40" spans="1:5" ht="16.2" thickBot="1" x14ac:dyDescent="0.35">
      <c r="D40" s="2" t="s">
        <v>30</v>
      </c>
      <c r="E40" s="5">
        <f>$B$7</f>
        <v>0</v>
      </c>
    </row>
    <row r="41" spans="1:5" ht="16.2" thickBot="1" x14ac:dyDescent="0.35">
      <c r="D41" s="2" t="s">
        <v>31</v>
      </c>
      <c r="E41" s="5">
        <f>SUM(E38:E40)</f>
        <v>0</v>
      </c>
    </row>
    <row r="42" spans="1:5" x14ac:dyDescent="0.3">
      <c r="A42" s="1" t="s">
        <v>27</v>
      </c>
      <c r="B42" s="42">
        <v>0.1</v>
      </c>
    </row>
  </sheetData>
  <mergeCells count="5">
    <mergeCell ref="A2:E2"/>
    <mergeCell ref="A3:E3"/>
    <mergeCell ref="A4:E4"/>
    <mergeCell ref="B6:E6"/>
    <mergeCell ref="A5:E5"/>
  </mergeCells>
  <printOptions horizontalCentered="1"/>
  <pageMargins left="0.5" right="0.5" top="0.5" bottom="0.5" header="0.3" footer="0.3"/>
  <pageSetup scale="8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pane xSplit="4" ySplit="8" topLeftCell="E9" activePane="bottomRight" state="frozen"/>
      <selection pane="topRight" activeCell="E1" sqref="E1"/>
      <selection pane="bottomLeft" activeCell="A8" sqref="A8"/>
      <selection pane="bottomRight" activeCell="A5" sqref="A5"/>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f>'4Capital Costs'!B6</f>
        <v>0</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85" t="s">
        <v>4</v>
      </c>
      <c r="B8" s="83" t="s">
        <v>0</v>
      </c>
      <c r="C8" s="83" t="s">
        <v>5</v>
      </c>
      <c r="D8" s="83" t="s">
        <v>1</v>
      </c>
      <c r="E8" s="54" t="s">
        <v>38</v>
      </c>
      <c r="F8" s="54" t="s">
        <v>39</v>
      </c>
      <c r="G8" s="54" t="s">
        <v>40</v>
      </c>
      <c r="H8" s="54" t="s">
        <v>41</v>
      </c>
      <c r="I8" s="83">
        <v>1</v>
      </c>
      <c r="J8" s="83">
        <v>2</v>
      </c>
      <c r="K8" s="83">
        <v>3</v>
      </c>
      <c r="L8" s="83">
        <v>4</v>
      </c>
      <c r="M8" s="83">
        <v>5</v>
      </c>
      <c r="N8" s="83">
        <v>6</v>
      </c>
      <c r="O8" s="83">
        <v>7</v>
      </c>
      <c r="P8" s="83">
        <v>8</v>
      </c>
      <c r="Q8" s="83">
        <v>9</v>
      </c>
      <c r="R8" s="83">
        <v>10</v>
      </c>
      <c r="S8" s="83">
        <v>11</v>
      </c>
      <c r="T8" s="83">
        <v>12</v>
      </c>
      <c r="U8" s="83">
        <v>13</v>
      </c>
      <c r="V8" s="83">
        <v>14</v>
      </c>
      <c r="W8" s="83">
        <v>15</v>
      </c>
      <c r="X8" s="83">
        <v>16</v>
      </c>
      <c r="Y8" s="83">
        <v>17</v>
      </c>
      <c r="Z8" s="83">
        <v>18</v>
      </c>
      <c r="AA8" s="83">
        <v>19</v>
      </c>
      <c r="AB8" s="84">
        <v>20</v>
      </c>
    </row>
    <row r="9" spans="1:28" x14ac:dyDescent="0.3">
      <c r="A9" s="131"/>
      <c r="B9" s="132"/>
      <c r="C9" s="131"/>
      <c r="D9" s="133"/>
      <c r="E9" s="92"/>
      <c r="F9" s="92"/>
      <c r="G9" s="92"/>
      <c r="H9" s="92"/>
      <c r="I9" s="80"/>
      <c r="J9" s="80"/>
      <c r="K9" s="80"/>
      <c r="L9" s="80"/>
      <c r="M9" s="80"/>
      <c r="N9" s="80"/>
      <c r="O9" s="80"/>
      <c r="P9" s="80"/>
      <c r="Q9" s="80"/>
      <c r="R9" s="80"/>
      <c r="S9" s="80"/>
      <c r="T9" s="80"/>
      <c r="U9" s="80"/>
      <c r="V9" s="80"/>
      <c r="W9" s="80"/>
      <c r="X9" s="80"/>
      <c r="Y9" s="80"/>
      <c r="Z9" s="80"/>
      <c r="AA9" s="80"/>
      <c r="AB9" s="81"/>
    </row>
    <row r="10" spans="1:28" x14ac:dyDescent="0.3">
      <c r="A10" s="131"/>
      <c r="B10" s="132"/>
      <c r="C10" s="131"/>
      <c r="D10" s="133"/>
      <c r="E10" s="92"/>
      <c r="F10" s="92"/>
      <c r="G10" s="92"/>
      <c r="H10" s="92"/>
      <c r="I10" s="80"/>
      <c r="J10" s="80"/>
      <c r="K10" s="80"/>
      <c r="L10" s="80"/>
      <c r="M10" s="80"/>
      <c r="N10" s="80"/>
      <c r="O10" s="80"/>
      <c r="P10" s="80"/>
      <c r="Q10" s="80"/>
      <c r="R10" s="80"/>
      <c r="S10" s="80"/>
      <c r="T10" s="80"/>
      <c r="U10" s="80"/>
      <c r="V10" s="80"/>
      <c r="W10" s="80"/>
      <c r="X10" s="80"/>
      <c r="Y10" s="80"/>
      <c r="Z10" s="80"/>
      <c r="AA10" s="80"/>
      <c r="AB10" s="81"/>
    </row>
    <row r="11" spans="1:28" x14ac:dyDescent="0.3">
      <c r="A11" s="131"/>
      <c r="B11" s="132"/>
      <c r="C11" s="131"/>
      <c r="D11" s="133"/>
      <c r="E11" s="92"/>
      <c r="F11" s="92"/>
      <c r="G11" s="92"/>
      <c r="H11" s="92"/>
      <c r="I11" s="80"/>
      <c r="J11" s="80"/>
      <c r="K11" s="80"/>
      <c r="L11" s="80"/>
      <c r="M11" s="80"/>
      <c r="N11" s="80"/>
      <c r="O11" s="80"/>
      <c r="P11" s="80"/>
      <c r="Q11" s="80"/>
      <c r="R11" s="80"/>
      <c r="S11" s="80"/>
      <c r="T11" s="80"/>
      <c r="U11" s="80"/>
      <c r="V11" s="80"/>
      <c r="W11" s="80"/>
      <c r="X11" s="80"/>
      <c r="Y11" s="80"/>
      <c r="Z11" s="80"/>
      <c r="AA11" s="80"/>
      <c r="AB11" s="81"/>
    </row>
    <row r="12" spans="1:28" x14ac:dyDescent="0.3">
      <c r="A12" s="131"/>
      <c r="B12" s="135"/>
      <c r="C12" s="131"/>
      <c r="D12" s="133"/>
      <c r="E12" s="92"/>
      <c r="F12" s="92"/>
      <c r="G12" s="92"/>
      <c r="H12" s="92"/>
      <c r="I12" s="80"/>
      <c r="J12" s="80"/>
      <c r="K12" s="80"/>
      <c r="L12" s="80"/>
      <c r="M12" s="80"/>
      <c r="N12" s="80"/>
      <c r="O12" s="80"/>
      <c r="P12" s="80"/>
      <c r="Q12" s="80"/>
      <c r="R12" s="80"/>
      <c r="S12" s="80"/>
      <c r="T12" s="80"/>
      <c r="U12" s="80"/>
      <c r="V12" s="80"/>
      <c r="W12" s="80"/>
      <c r="X12" s="80"/>
      <c r="Y12" s="80"/>
      <c r="Z12" s="80"/>
      <c r="AA12" s="80"/>
      <c r="AB12" s="81"/>
    </row>
    <row r="13" spans="1:28" x14ac:dyDescent="0.3">
      <c r="A13" s="131"/>
      <c r="B13" s="132"/>
      <c r="C13" s="131"/>
      <c r="D13" s="133"/>
      <c r="E13" s="92" t="str">
        <f t="shared" ref="E13:E20" si="0">IF(M13="Y", "Y", (IF(L13="Y", "Y", (IF(K13="Y", "Y", (IF(J13="Y", "Y", (IF(I13="Y", "Y", " ")))))))))</f>
        <v xml:space="preserve"> </v>
      </c>
      <c r="F13" s="92" t="str">
        <f t="shared" ref="F13:F20" si="1">IF(R13="Y", "Y", (IF(Q13="Y", "Y", (IF(P13="Y", "Y", (IF(O13="Y", "Y", (IF(N13="Y", "Y", " ")))))))))</f>
        <v xml:space="preserve"> </v>
      </c>
      <c r="G13" s="92" t="str">
        <f t="shared" ref="G13:G20" si="2">IF(W13="Y", "Y", (IF(V13="Y", "Y", (IF(U13="Y", "Y", (IF(T13="Y", "Y", (IF(S13="Y", "Y", " ")))))))))</f>
        <v xml:space="preserve"> </v>
      </c>
      <c r="H13" s="92" t="str">
        <f t="shared" ref="H13:H20" si="3">IF(AB13="Y", "Y", (IF(AA13="Y", "Y", (IF(Z13="Y", "Y", (IF(Y13="Y", "Y", (IF(X13="Y", "Y", " ")))))))))</f>
        <v xml:space="preserve"> </v>
      </c>
      <c r="I13" s="80"/>
      <c r="J13" s="80"/>
      <c r="K13" s="80"/>
      <c r="L13" s="80"/>
      <c r="M13" s="80"/>
      <c r="N13" s="80"/>
      <c r="O13" s="80"/>
      <c r="P13" s="80"/>
      <c r="Q13" s="80"/>
      <c r="R13" s="80"/>
      <c r="S13" s="80"/>
      <c r="T13" s="80"/>
      <c r="U13" s="80"/>
      <c r="V13" s="80"/>
      <c r="W13" s="80"/>
      <c r="X13" s="80"/>
      <c r="Y13" s="80"/>
      <c r="Z13" s="80"/>
      <c r="AA13" s="80"/>
      <c r="AB13" s="81"/>
    </row>
    <row r="14" spans="1:28" x14ac:dyDescent="0.3">
      <c r="A14" s="131"/>
      <c r="B14" s="132"/>
      <c r="C14" s="131"/>
      <c r="D14" s="133"/>
      <c r="E14" s="92" t="str">
        <f t="shared" si="0"/>
        <v xml:space="preserve"> </v>
      </c>
      <c r="F14" s="92" t="str">
        <f t="shared" si="1"/>
        <v xml:space="preserve"> </v>
      </c>
      <c r="G14" s="92" t="str">
        <f t="shared" si="2"/>
        <v xml:space="preserve"> </v>
      </c>
      <c r="H14" s="92" t="str">
        <f t="shared" si="3"/>
        <v xml:space="preserve"> </v>
      </c>
      <c r="I14" s="80"/>
      <c r="J14" s="80"/>
      <c r="K14" s="80"/>
      <c r="L14" s="80"/>
      <c r="M14" s="80"/>
      <c r="N14" s="80"/>
      <c r="O14" s="80"/>
      <c r="P14" s="80"/>
      <c r="Q14" s="80"/>
      <c r="R14" s="80"/>
      <c r="S14" s="80"/>
      <c r="T14" s="80"/>
      <c r="U14" s="80"/>
      <c r="V14" s="80"/>
      <c r="W14" s="80"/>
      <c r="X14" s="80"/>
      <c r="Y14" s="80"/>
      <c r="Z14" s="80"/>
      <c r="AA14" s="80"/>
      <c r="AB14" s="81"/>
    </row>
    <row r="15" spans="1:28" x14ac:dyDescent="0.3">
      <c r="A15" s="131"/>
      <c r="B15" s="132"/>
      <c r="C15" s="131"/>
      <c r="D15" s="133"/>
      <c r="E15" s="92" t="str">
        <f t="shared" si="0"/>
        <v xml:space="preserve"> </v>
      </c>
      <c r="F15" s="92" t="str">
        <f t="shared" si="1"/>
        <v xml:space="preserve"> </v>
      </c>
      <c r="G15" s="92" t="str">
        <f t="shared" si="2"/>
        <v xml:space="preserve"> </v>
      </c>
      <c r="H15" s="92" t="str">
        <f t="shared" si="3"/>
        <v xml:space="preserve"> </v>
      </c>
      <c r="I15" s="80"/>
      <c r="J15" s="80"/>
      <c r="K15" s="80"/>
      <c r="L15" s="80"/>
      <c r="M15" s="80"/>
      <c r="N15" s="80"/>
      <c r="O15" s="80"/>
      <c r="P15" s="80"/>
      <c r="Q15" s="80"/>
      <c r="R15" s="80"/>
      <c r="S15" s="80"/>
      <c r="T15" s="80"/>
      <c r="U15" s="80"/>
      <c r="V15" s="80"/>
      <c r="W15" s="80"/>
      <c r="X15" s="80"/>
      <c r="Y15" s="80"/>
      <c r="Z15" s="80"/>
      <c r="AA15" s="80"/>
      <c r="AB15" s="81"/>
    </row>
    <row r="16" spans="1:28" x14ac:dyDescent="0.3">
      <c r="A16" s="131"/>
      <c r="B16" s="132"/>
      <c r="C16" s="131"/>
      <c r="D16" s="133"/>
      <c r="E16" s="92" t="str">
        <f t="shared" si="0"/>
        <v xml:space="preserve"> </v>
      </c>
      <c r="F16" s="92" t="str">
        <f t="shared" si="1"/>
        <v xml:space="preserve"> </v>
      </c>
      <c r="G16" s="92" t="str">
        <f t="shared" si="2"/>
        <v xml:space="preserve"> </v>
      </c>
      <c r="H16" s="92" t="str">
        <f t="shared" si="3"/>
        <v xml:space="preserve"> </v>
      </c>
      <c r="I16" s="80"/>
      <c r="J16" s="80"/>
      <c r="K16" s="80"/>
      <c r="L16" s="80"/>
      <c r="M16" s="80"/>
      <c r="N16" s="80"/>
      <c r="O16" s="80"/>
      <c r="P16" s="80"/>
      <c r="Q16" s="80"/>
      <c r="R16" s="80"/>
      <c r="S16" s="80"/>
      <c r="T16" s="80"/>
      <c r="U16" s="80"/>
      <c r="V16" s="80"/>
      <c r="W16" s="80"/>
      <c r="X16" s="80"/>
      <c r="Y16" s="80"/>
      <c r="Z16" s="80"/>
      <c r="AA16" s="80"/>
      <c r="AB16" s="81"/>
    </row>
    <row r="17" spans="1:28" x14ac:dyDescent="0.3">
      <c r="A17" s="131"/>
      <c r="B17" s="132"/>
      <c r="C17" s="131"/>
      <c r="D17" s="133"/>
      <c r="E17" s="92" t="str">
        <f t="shared" si="0"/>
        <v xml:space="preserve"> </v>
      </c>
      <c r="F17" s="92" t="str">
        <f t="shared" si="1"/>
        <v xml:space="preserve"> </v>
      </c>
      <c r="G17" s="92" t="str">
        <f t="shared" si="2"/>
        <v xml:space="preserve"> </v>
      </c>
      <c r="H17" s="92" t="str">
        <f t="shared" si="3"/>
        <v xml:space="preserve"> </v>
      </c>
      <c r="I17" s="80"/>
      <c r="J17" s="80"/>
      <c r="K17" s="80"/>
      <c r="L17" s="80"/>
      <c r="M17" s="80"/>
      <c r="N17" s="80"/>
      <c r="O17" s="80"/>
      <c r="P17" s="80"/>
      <c r="Q17" s="80"/>
      <c r="R17" s="80"/>
      <c r="S17" s="80"/>
      <c r="T17" s="80"/>
      <c r="U17" s="80"/>
      <c r="V17" s="80"/>
      <c r="W17" s="80"/>
      <c r="X17" s="80"/>
      <c r="Y17" s="80"/>
      <c r="Z17" s="80"/>
      <c r="AA17" s="80"/>
      <c r="AB17" s="81"/>
    </row>
    <row r="18" spans="1:28" x14ac:dyDescent="0.3">
      <c r="A18" s="131"/>
      <c r="B18" s="132"/>
      <c r="C18" s="131"/>
      <c r="D18" s="133"/>
      <c r="E18" s="92" t="str">
        <f t="shared" si="0"/>
        <v xml:space="preserve"> </v>
      </c>
      <c r="F18" s="92" t="str">
        <f t="shared" si="1"/>
        <v xml:space="preserve"> </v>
      </c>
      <c r="G18" s="92" t="str">
        <f t="shared" si="2"/>
        <v xml:space="preserve"> </v>
      </c>
      <c r="H18" s="92" t="str">
        <f t="shared" si="3"/>
        <v xml:space="preserve"> </v>
      </c>
      <c r="I18" s="80"/>
      <c r="J18" s="80"/>
      <c r="K18" s="80"/>
      <c r="L18" s="80"/>
      <c r="M18" s="80"/>
      <c r="N18" s="80"/>
      <c r="O18" s="80"/>
      <c r="P18" s="80"/>
      <c r="Q18" s="80"/>
      <c r="R18" s="80"/>
      <c r="S18" s="80"/>
      <c r="T18" s="80"/>
      <c r="U18" s="80"/>
      <c r="V18" s="80"/>
      <c r="W18" s="80"/>
      <c r="X18" s="80"/>
      <c r="Y18" s="80"/>
      <c r="Z18" s="80"/>
      <c r="AA18" s="80"/>
      <c r="AB18" s="81"/>
    </row>
    <row r="19" spans="1:28" x14ac:dyDescent="0.3">
      <c r="A19" s="131"/>
      <c r="B19" s="132"/>
      <c r="C19" s="131"/>
      <c r="D19" s="133"/>
      <c r="E19" s="92" t="str">
        <f t="shared" si="0"/>
        <v xml:space="preserve"> </v>
      </c>
      <c r="F19" s="92" t="str">
        <f t="shared" si="1"/>
        <v xml:space="preserve"> </v>
      </c>
      <c r="G19" s="92" t="str">
        <f t="shared" si="2"/>
        <v xml:space="preserve"> </v>
      </c>
      <c r="H19" s="92" t="str">
        <f t="shared" si="3"/>
        <v xml:space="preserve"> </v>
      </c>
      <c r="I19" s="80"/>
      <c r="J19" s="80"/>
      <c r="K19" s="80"/>
      <c r="L19" s="80"/>
      <c r="M19" s="80"/>
      <c r="N19" s="80"/>
      <c r="O19" s="80"/>
      <c r="P19" s="80"/>
      <c r="Q19" s="80"/>
      <c r="R19" s="80"/>
      <c r="S19" s="80"/>
      <c r="T19" s="80"/>
      <c r="U19" s="80"/>
      <c r="V19" s="80"/>
      <c r="W19" s="80"/>
      <c r="X19" s="80"/>
      <c r="Y19" s="80"/>
      <c r="Z19" s="80"/>
      <c r="AA19" s="80"/>
      <c r="AB19" s="81"/>
    </row>
    <row r="20" spans="1:28" x14ac:dyDescent="0.3">
      <c r="A20" s="131"/>
      <c r="B20" s="132"/>
      <c r="C20" s="131"/>
      <c r="D20" s="133"/>
      <c r="E20" s="92" t="str">
        <f t="shared" si="0"/>
        <v xml:space="preserve"> </v>
      </c>
      <c r="F20" s="92" t="str">
        <f t="shared" si="1"/>
        <v xml:space="preserve"> </v>
      </c>
      <c r="G20" s="92" t="str">
        <f t="shared" si="2"/>
        <v xml:space="preserve"> </v>
      </c>
      <c r="H20" s="92" t="str">
        <f t="shared" si="3"/>
        <v xml:space="preserve"> </v>
      </c>
      <c r="I20" s="80"/>
      <c r="J20" s="80"/>
      <c r="K20" s="80"/>
      <c r="L20" s="80"/>
      <c r="M20" s="80"/>
      <c r="N20" s="80"/>
      <c r="O20" s="80"/>
      <c r="P20" s="80"/>
      <c r="Q20" s="80"/>
      <c r="R20" s="80"/>
      <c r="S20" s="80"/>
      <c r="T20" s="80"/>
      <c r="U20" s="80"/>
      <c r="V20" s="80"/>
      <c r="W20" s="80"/>
      <c r="X20" s="80"/>
      <c r="Y20" s="80"/>
      <c r="Z20" s="80"/>
      <c r="AA20" s="80"/>
      <c r="AB20" s="81"/>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F10" sqref="F10"/>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172</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'4Capital Costs'!B6</f>
        <v>0</v>
      </c>
      <c r="B4" s="165"/>
      <c r="C4" s="165"/>
      <c r="D4" s="165"/>
      <c r="E4" s="165"/>
      <c r="F4" s="165"/>
      <c r="G4" s="165"/>
      <c r="H4" s="165"/>
      <c r="I4" s="165"/>
      <c r="J4" s="165"/>
      <c r="K4" s="165"/>
      <c r="L4" s="165"/>
      <c r="M4" s="165"/>
      <c r="N4" s="166"/>
    </row>
    <row r="5" spans="1:14" x14ac:dyDescent="0.3">
      <c r="A5" s="74" t="str">
        <f>'4Yearly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IF('4Inter O&amp;M Entry'!A9&lt;&gt;"", '4Inter O&amp;M Entry'!A9, "")</f>
        <v/>
      </c>
      <c r="B8" s="35" t="str">
        <f>IF('4Inter O&amp;M Entry'!B9&lt;&gt;"", '4Inter O&amp;M Entry'!B9, "")</f>
        <v/>
      </c>
      <c r="C8" s="31" t="str">
        <f>IF('4Inter O&amp;M Entry'!C9&lt;&gt;"", '4Inter O&amp;M Entry'!C9, "")</f>
        <v/>
      </c>
      <c r="D8" s="96" t="str">
        <f>IF('4Inter O&amp;M Entry'!D9&lt;&gt;"", '4Inter O&amp;M Entry'!D9, "")</f>
        <v/>
      </c>
      <c r="E8" s="35" t="str">
        <f>IF($A8&lt;&gt;"", (IF('4Inter O&amp;M Entry'!I9="Y", ((($B8*$D8)*((1+$B$5)^E$7))*(1/((1+$N$5)^E$7))), 0)), "")</f>
        <v/>
      </c>
      <c r="F8" s="35" t="str">
        <f>IF($A8&lt;&gt;"", (IF('4Inter O&amp;M Entry'!J9="Y", ((($B8*$D8)*((1+$B$5)^F$7))*(1/((1+$N$5)^F$7))), 0)), "")</f>
        <v/>
      </c>
      <c r="G8" s="35" t="str">
        <f>IF($A8&lt;&gt;"", (IF('4Inter O&amp;M Entry'!K9="Y", ((($B8*$D8)*((1+$B$5)^G$7))*(1/((1+$N$5)^G$7))), 0)), "")</f>
        <v/>
      </c>
      <c r="H8" s="35" t="str">
        <f>IF($A8&lt;&gt;"", (IF('4Inter O&amp;M Entry'!L9="Y", ((($B8*$D8)*((1+$B$5)^H$7))*(1/((1+$N$5)^H$7))), 0)), "")</f>
        <v/>
      </c>
      <c r="I8" s="35" t="str">
        <f>IF($A8&lt;&gt;"", (IF('4Inter O&amp;M Entry'!M9="Y", ((($B8*$D8)*((1+$B$5)^I$7))*(1/((1+$N$5)^I$7))), 0)), "")</f>
        <v/>
      </c>
      <c r="J8" s="35" t="str">
        <f>IF($A8&lt;&gt;"", (IF('4Inter O&amp;M Entry'!N9="Y", ((($B8*$D8)*((1+$B$5)^J$7))*(1/((1+$N$5)^J$7))), 0)), "")</f>
        <v/>
      </c>
      <c r="K8" s="35" t="str">
        <f>IF($A8&lt;&gt;"", (IF('4Inter O&amp;M Entry'!O9="Y", ((($B8*$D8)*((1+$B$5)^K$7))*(1/((1+$N$5)^K$7))), 0)), "")</f>
        <v/>
      </c>
      <c r="L8" s="35" t="str">
        <f>IF($A8&lt;&gt;"", (IF('4Inter O&amp;M Entry'!P9="Y", ((($B8*$D8)*((1+$B$5)^L$7))*(1/((1+$N$5)^L$7))), 0)), "")</f>
        <v/>
      </c>
      <c r="M8" s="35" t="str">
        <f>IF($A8&lt;&gt;"", (IF('4Inter O&amp;M Entry'!Q9="Y", ((($B8*$D8)*((1+$B$5)^M$7))*(1/((1+$N$5)^M$7))), 0)), "")</f>
        <v/>
      </c>
      <c r="N8" s="35" t="str">
        <f>IF($A8&lt;&gt;"", (IF('4Inter O&amp;M Entry'!R9="Y", ((($B8*$D8)*((1+$B$5)^N$7))*(1/((1+$N$5)^N$7))), 0)), "")</f>
        <v/>
      </c>
    </row>
    <row r="9" spans="1:14" x14ac:dyDescent="0.3">
      <c r="A9" s="31" t="str">
        <f>IF('4Inter O&amp;M Entry'!A10&lt;&gt;"", '4Inter O&amp;M Entry'!A10, "")</f>
        <v/>
      </c>
      <c r="B9" s="35" t="str">
        <f>IF('4Inter O&amp;M Entry'!B10&lt;&gt;"", '4Inter O&amp;M Entry'!B10, "")</f>
        <v/>
      </c>
      <c r="C9" s="31" t="str">
        <f>IF('4Inter O&amp;M Entry'!C10&lt;&gt;"", '4Inter O&amp;M Entry'!C10, "")</f>
        <v/>
      </c>
      <c r="D9" s="96" t="str">
        <f>IF('4Inter O&amp;M Entry'!D10&lt;&gt;"", '4Inter O&amp;M Entry'!D10, "")</f>
        <v/>
      </c>
      <c r="E9" s="35" t="str">
        <f>IF($A9&lt;&gt;"", (IF('4Inter O&amp;M Entry'!I10="Y", ((($B9*$D9)*((1+$B$5)^E$7))*(1/((1+$N$5)^E$7))), 0)), "")</f>
        <v/>
      </c>
      <c r="F9" s="35" t="str">
        <f>IF($A9&lt;&gt;"", (IF('4Inter O&amp;M Entry'!J10="Y", ((($B9*$D9)*((1+$B$5)^F$7))*(1/((1+$N$5)^F$7))), 0)), "")</f>
        <v/>
      </c>
      <c r="G9" s="35" t="str">
        <f>IF($A9&lt;&gt;"", (IF('4Inter O&amp;M Entry'!K10="Y", ((($B9*$D9)*((1+$B$5)^G$7))*(1/((1+$N$5)^G$7))), 0)), "")</f>
        <v/>
      </c>
      <c r="H9" s="35" t="str">
        <f>IF($A9&lt;&gt;"", (IF('4Inter O&amp;M Entry'!L10="Y", ((($B9*$D9)*((1+$B$5)^H$7))*(1/((1+$N$5)^H$7))), 0)), "")</f>
        <v/>
      </c>
      <c r="I9" s="35" t="str">
        <f>IF($A9&lt;&gt;"", (IF('4Inter O&amp;M Entry'!M10="Y", ((($B9*$D9)*((1+$B$5)^I$7))*(1/((1+$N$5)^I$7))), 0)), "")</f>
        <v/>
      </c>
      <c r="J9" s="35" t="str">
        <f>IF($A9&lt;&gt;"", (IF('4Inter O&amp;M Entry'!N10="Y", ((($B9*$D9)*((1+$B$5)^J$7))*(1/((1+$N$5)^J$7))), 0)), "")</f>
        <v/>
      </c>
      <c r="K9" s="35" t="str">
        <f>IF($A9&lt;&gt;"", (IF('4Inter O&amp;M Entry'!O10="Y", ((($B9*$D9)*((1+$B$5)^K$7))*(1/((1+$N$5)^K$7))), 0)), "")</f>
        <v/>
      </c>
      <c r="L9" s="35" t="str">
        <f>IF($A9&lt;&gt;"", (IF('4Inter O&amp;M Entry'!P10="Y", ((($B9*$D9)*((1+$B$5)^L$7))*(1/((1+$N$5)^L$7))), 0)), "")</f>
        <v/>
      </c>
      <c r="M9" s="35" t="str">
        <f>IF($A9&lt;&gt;"", (IF('4Inter O&amp;M Entry'!Q10="Y", ((($B9*$D9)*((1+$B$5)^M$7))*(1/((1+$N$5)^M$7))), 0)), "")</f>
        <v/>
      </c>
      <c r="N9" s="35" t="str">
        <f>IF($A9&lt;&gt;"", (IF('4Inter O&amp;M Entry'!R10="Y", ((($B9*$D9)*((1+$B$5)^N$7))*(1/((1+$N$5)^N$7))), 0)), "")</f>
        <v/>
      </c>
    </row>
    <row r="10" spans="1:14" x14ac:dyDescent="0.3">
      <c r="A10" s="31" t="str">
        <f>IF('4Inter O&amp;M Entry'!A11&lt;&gt;"", '4Inter O&amp;M Entry'!A11, "")</f>
        <v/>
      </c>
      <c r="B10" s="35" t="str">
        <f>IF('4Inter O&amp;M Entry'!B11&lt;&gt;"", '4Inter O&amp;M Entry'!B11, "")</f>
        <v/>
      </c>
      <c r="C10" s="31" t="str">
        <f>IF('4Inter O&amp;M Entry'!C11&lt;&gt;"", '4Inter O&amp;M Entry'!C11, "")</f>
        <v/>
      </c>
      <c r="D10" s="96" t="str">
        <f>IF('4Inter O&amp;M Entry'!D11&lt;&gt;"", '4Inter O&amp;M Entry'!D11, "")</f>
        <v/>
      </c>
      <c r="E10" s="35" t="str">
        <f>IF($A10&lt;&gt;"", (IF('4Inter O&amp;M Entry'!I11="Y", ((($B10*$D10)*((1+$B$5)^E$7))*(1/((1+$N$5)^E$7))), 0)), "")</f>
        <v/>
      </c>
      <c r="F10" s="35" t="str">
        <f>IF($A10&lt;&gt;"", (IF('4Inter O&amp;M Entry'!J11="Y", ((($B10*$D10)*((1+$B$5)^F$7))*(1/((1+$N$5)^F$7))), 0)), "")</f>
        <v/>
      </c>
      <c r="G10" s="35" t="str">
        <f>IF($A10&lt;&gt;"", (IF('4Inter O&amp;M Entry'!K11="Y", ((($B10*$D10)*((1+$B$5)^G$7))*(1/((1+$N$5)^G$7))), 0)), "")</f>
        <v/>
      </c>
      <c r="H10" s="35" t="str">
        <f>IF($A10&lt;&gt;"", (IF('4Inter O&amp;M Entry'!L11="Y", ((($B10*$D10)*((1+$B$5)^H$7))*(1/((1+$N$5)^H$7))), 0)), "")</f>
        <v/>
      </c>
      <c r="I10" s="35" t="str">
        <f>IF($A10&lt;&gt;"", (IF('4Inter O&amp;M Entry'!M11="Y", ((($B10*$D10)*((1+$B$5)^I$7))*(1/((1+$N$5)^I$7))), 0)), "")</f>
        <v/>
      </c>
      <c r="J10" s="35" t="str">
        <f>IF($A10&lt;&gt;"", (IF('4Inter O&amp;M Entry'!N11="Y", ((($B10*$D10)*((1+$B$5)^J$7))*(1/((1+$N$5)^J$7))), 0)), "")</f>
        <v/>
      </c>
      <c r="K10" s="35" t="str">
        <f>IF($A10&lt;&gt;"", (IF('4Inter O&amp;M Entry'!O11="Y", ((($B10*$D10)*((1+$B$5)^K$7))*(1/((1+$N$5)^K$7))), 0)), "")</f>
        <v/>
      </c>
      <c r="L10" s="35" t="str">
        <f>IF($A10&lt;&gt;"", (IF('4Inter O&amp;M Entry'!P11="Y", ((($B10*$D10)*((1+$B$5)^L$7))*(1/((1+$N$5)^L$7))), 0)), "")</f>
        <v/>
      </c>
      <c r="M10" s="35" t="str">
        <f>IF($A10&lt;&gt;"", (IF('4Inter O&amp;M Entry'!Q11="Y", ((($B10*$D10)*((1+$B$5)^M$7))*(1/((1+$N$5)^M$7))), 0)), "")</f>
        <v/>
      </c>
      <c r="N10" s="35" t="str">
        <f>IF($A10&lt;&gt;"", (IF('4Inter O&amp;M Entry'!R11="Y", ((($B10*$D10)*((1+$B$5)^N$7))*(1/((1+$N$5)^N$7))), 0)), "")</f>
        <v/>
      </c>
    </row>
    <row r="11" spans="1:14" x14ac:dyDescent="0.3">
      <c r="A11" s="31" t="str">
        <f>IF('4Inter O&amp;M Entry'!A12&lt;&gt;"", '4Inter O&amp;M Entry'!A12, "")</f>
        <v/>
      </c>
      <c r="B11" s="35" t="str">
        <f>IF('4Inter O&amp;M Entry'!B12&lt;&gt;"", '4Inter O&amp;M Entry'!B12, "")</f>
        <v/>
      </c>
      <c r="C11" s="31" t="str">
        <f>IF('4Inter O&amp;M Entry'!C12&lt;&gt;"", '4Inter O&amp;M Entry'!C12, "")</f>
        <v/>
      </c>
      <c r="D11" s="96" t="str">
        <f>IF('4Inter O&amp;M Entry'!D12&lt;&gt;"", '4Inter O&amp;M Entry'!D12, "")</f>
        <v/>
      </c>
      <c r="E11" s="35" t="str">
        <f>IF($A11&lt;&gt;"", (IF('4Inter O&amp;M Entry'!I12="Y", ((($B11*$D11)*((1+$B$5)^E$7))*(1/((1+$N$5)^E$7))), 0)), "")</f>
        <v/>
      </c>
      <c r="F11" s="35" t="str">
        <f>IF($A11&lt;&gt;"", (IF('4Inter O&amp;M Entry'!J12="Y", ((($B11*$D11)*((1+$B$5)^F$7))*(1/((1+$N$5)^F$7))), 0)), "")</f>
        <v/>
      </c>
      <c r="G11" s="35" t="str">
        <f>IF($A11&lt;&gt;"", (IF('4Inter O&amp;M Entry'!K12="Y", ((($B11*$D11)*((1+$B$5)^G$7))*(1/((1+$N$5)^G$7))), 0)), "")</f>
        <v/>
      </c>
      <c r="H11" s="35" t="str">
        <f>IF($A11&lt;&gt;"", (IF('4Inter O&amp;M Entry'!L12="Y", ((($B11*$D11)*((1+$B$5)^H$7))*(1/((1+$N$5)^H$7))), 0)), "")</f>
        <v/>
      </c>
      <c r="I11" s="35" t="str">
        <f>IF($A11&lt;&gt;"", (IF('4Inter O&amp;M Entry'!M12="Y", ((($B11*$D11)*((1+$B$5)^I$7))*(1/((1+$N$5)^I$7))), 0)), "")</f>
        <v/>
      </c>
      <c r="J11" s="35" t="str">
        <f>IF($A11&lt;&gt;"", (IF('4Inter O&amp;M Entry'!N12="Y", ((($B11*$D11)*((1+$B$5)^J$7))*(1/((1+$N$5)^J$7))), 0)), "")</f>
        <v/>
      </c>
      <c r="K11" s="35" t="str">
        <f>IF($A11&lt;&gt;"", (IF('4Inter O&amp;M Entry'!O12="Y", ((($B11*$D11)*((1+$B$5)^K$7))*(1/((1+$N$5)^K$7))), 0)), "")</f>
        <v/>
      </c>
      <c r="L11" s="35" t="str">
        <f>IF($A11&lt;&gt;"", (IF('4Inter O&amp;M Entry'!P12="Y", ((($B11*$D11)*((1+$B$5)^L$7))*(1/((1+$N$5)^L$7))), 0)), "")</f>
        <v/>
      </c>
      <c r="M11" s="35" t="str">
        <f>IF($A11&lt;&gt;"", (IF('4Inter O&amp;M Entry'!Q12="Y", ((($B11*$D11)*((1+$B$5)^M$7))*(1/((1+$N$5)^M$7))), 0)), "")</f>
        <v/>
      </c>
      <c r="N11" s="35" t="str">
        <f>IF($A11&lt;&gt;"", (IF('4Inter O&amp;M Entry'!R12="Y", ((($B11*$D11)*((1+$B$5)^N$7))*(1/((1+$N$5)^N$7))), 0)), "")</f>
        <v/>
      </c>
    </row>
    <row r="12" spans="1:14" x14ac:dyDescent="0.3">
      <c r="A12" s="31" t="str">
        <f>IF('4Inter O&amp;M Entry'!A13&lt;&gt;"", '4Inter O&amp;M Entry'!A13, "")</f>
        <v/>
      </c>
      <c r="B12" s="35" t="str">
        <f>IF('4Inter O&amp;M Entry'!B13&lt;&gt;"", '4Inter O&amp;M Entry'!B13, "")</f>
        <v/>
      </c>
      <c r="C12" s="31" t="str">
        <f>IF('4Inter O&amp;M Entry'!C13&lt;&gt;"", '4Inter O&amp;M Entry'!C13, "")</f>
        <v/>
      </c>
      <c r="D12" s="96" t="str">
        <f>IF('4Inter O&amp;M Entry'!D13&lt;&gt;"", '4Inter O&amp;M Entry'!D13, "")</f>
        <v/>
      </c>
      <c r="E12" s="35" t="str">
        <f>IF($A12&lt;&gt;"", (IF('4Inter O&amp;M Entry'!I13="Y", ((($B12*$D12)*((1+$B$5)^E$7))*(1/((1+$N$5)^E$7))), 0)), "")</f>
        <v/>
      </c>
      <c r="F12" s="35" t="str">
        <f>IF($A12&lt;&gt;"", (IF('4Inter O&amp;M Entry'!J13="Y", ((($B12*$D12)*((1+$B$5)^F$7))*(1/((1+$N$5)^F$7))), 0)), "")</f>
        <v/>
      </c>
      <c r="G12" s="35" t="str">
        <f>IF($A12&lt;&gt;"", (IF('4Inter O&amp;M Entry'!K13="Y", ((($B12*$D12)*((1+$B$5)^G$7))*(1/((1+$N$5)^G$7))), 0)), "")</f>
        <v/>
      </c>
      <c r="H12" s="35" t="str">
        <f>IF($A12&lt;&gt;"", (IF('4Inter O&amp;M Entry'!L13="Y", ((($B12*$D12)*((1+$B$5)^H$7))*(1/((1+$N$5)^H$7))), 0)), "")</f>
        <v/>
      </c>
      <c r="I12" s="35" t="str">
        <f>IF($A12&lt;&gt;"", (IF('4Inter O&amp;M Entry'!M13="Y", ((($B12*$D12)*((1+$B$5)^I$7))*(1/((1+$N$5)^I$7))), 0)), "")</f>
        <v/>
      </c>
      <c r="J12" s="35" t="str">
        <f>IF($A12&lt;&gt;"", (IF('4Inter O&amp;M Entry'!N13="Y", ((($B12*$D12)*((1+$B$5)^J$7))*(1/((1+$N$5)^J$7))), 0)), "")</f>
        <v/>
      </c>
      <c r="K12" s="35" t="str">
        <f>IF($A12&lt;&gt;"", (IF('4Inter O&amp;M Entry'!O13="Y", ((($B12*$D12)*((1+$B$5)^K$7))*(1/((1+$N$5)^K$7))), 0)), "")</f>
        <v/>
      </c>
      <c r="L12" s="35" t="str">
        <f>IF($A12&lt;&gt;"", (IF('4Inter O&amp;M Entry'!P13="Y", ((($B12*$D12)*((1+$B$5)^L$7))*(1/((1+$N$5)^L$7))), 0)), "")</f>
        <v/>
      </c>
      <c r="M12" s="35" t="str">
        <f>IF($A12&lt;&gt;"", (IF('4Inter O&amp;M Entry'!Q13="Y", ((($B12*$D12)*((1+$B$5)^M$7))*(1/((1+$N$5)^M$7))), 0)), "")</f>
        <v/>
      </c>
      <c r="N12" s="35" t="str">
        <f>IF($A12&lt;&gt;"", (IF('4Inter O&amp;M Entry'!R13="Y", ((($B12*$D12)*((1+$B$5)^N$7))*(1/((1+$N$5)^N$7))), 0)), "")</f>
        <v/>
      </c>
    </row>
    <row r="13" spans="1:14" x14ac:dyDescent="0.3">
      <c r="A13" s="31" t="str">
        <f>IF('4Inter O&amp;M Entry'!A14&lt;&gt;"", '4Inter O&amp;M Entry'!A14, "")</f>
        <v/>
      </c>
      <c r="B13" s="35" t="str">
        <f>IF('4Inter O&amp;M Entry'!B14&lt;&gt;"", '4Inter O&amp;M Entry'!B14, "")</f>
        <v/>
      </c>
      <c r="C13" s="31" t="str">
        <f>IF('4Inter O&amp;M Entry'!C14&lt;&gt;"", '4Inter O&amp;M Entry'!C14, "")</f>
        <v/>
      </c>
      <c r="D13" s="96" t="str">
        <f>IF('4Inter O&amp;M Entry'!D14&lt;&gt;"", '4Inter O&amp;M Entry'!D14, "")</f>
        <v/>
      </c>
      <c r="E13" s="35" t="str">
        <f>IF($A13&lt;&gt;"", (IF('4Inter O&amp;M Entry'!I14="Y", ((($B13*$D13)*((1+$B$5)^E$7))*(1/((1+$N$5)^E$7))), 0)), "")</f>
        <v/>
      </c>
      <c r="F13" s="35" t="str">
        <f>IF($A13&lt;&gt;"", (IF('4Inter O&amp;M Entry'!J14="Y", ((($B13*$D13)*((1+$B$5)^F$7))*(1/((1+$N$5)^F$7))), 0)), "")</f>
        <v/>
      </c>
      <c r="G13" s="35" t="str">
        <f>IF($A13&lt;&gt;"", (IF('4Inter O&amp;M Entry'!K14="Y", ((($B13*$D13)*((1+$B$5)^G$7))*(1/((1+$N$5)^G$7))), 0)), "")</f>
        <v/>
      </c>
      <c r="H13" s="35" t="str">
        <f>IF($A13&lt;&gt;"", (IF('4Inter O&amp;M Entry'!L14="Y", ((($B13*$D13)*((1+$B$5)^H$7))*(1/((1+$N$5)^H$7))), 0)), "")</f>
        <v/>
      </c>
      <c r="I13" s="35" t="str">
        <f>IF($A13&lt;&gt;"", (IF('4Inter O&amp;M Entry'!M14="Y", ((($B13*$D13)*((1+$B$5)^I$7))*(1/((1+$N$5)^I$7))), 0)), "")</f>
        <v/>
      </c>
      <c r="J13" s="35" t="str">
        <f>IF($A13&lt;&gt;"", (IF('4Inter O&amp;M Entry'!N14="Y", ((($B13*$D13)*((1+$B$5)^J$7))*(1/((1+$N$5)^J$7))), 0)), "")</f>
        <v/>
      </c>
      <c r="K13" s="35" t="str">
        <f>IF($A13&lt;&gt;"", (IF('4Inter O&amp;M Entry'!O14="Y", ((($B13*$D13)*((1+$B$5)^K$7))*(1/((1+$N$5)^K$7))), 0)), "")</f>
        <v/>
      </c>
      <c r="L13" s="35" t="str">
        <f>IF($A13&lt;&gt;"", (IF('4Inter O&amp;M Entry'!P14="Y", ((($B13*$D13)*((1+$B$5)^L$7))*(1/((1+$N$5)^L$7))), 0)), "")</f>
        <v/>
      </c>
      <c r="M13" s="35" t="str">
        <f>IF($A13&lt;&gt;"", (IF('4Inter O&amp;M Entry'!Q14="Y", ((($B13*$D13)*((1+$B$5)^M$7))*(1/((1+$N$5)^M$7))), 0)), "")</f>
        <v/>
      </c>
      <c r="N13" s="35" t="str">
        <f>IF($A13&lt;&gt;"", (IF('4Inter O&amp;M Entry'!R14="Y", ((($B13*$D13)*((1+$B$5)^N$7))*(1/((1+$N$5)^N$7))), 0)), "")</f>
        <v/>
      </c>
    </row>
    <row r="14" spans="1:14" x14ac:dyDescent="0.3">
      <c r="A14" s="31" t="str">
        <f>IF('4Inter O&amp;M Entry'!A15&lt;&gt;"", '4Inter O&amp;M Entry'!A15, "")</f>
        <v/>
      </c>
      <c r="B14" s="35" t="str">
        <f>IF('4Inter O&amp;M Entry'!B15&lt;&gt;"", '4Inter O&amp;M Entry'!B15, "")</f>
        <v/>
      </c>
      <c r="C14" s="31" t="str">
        <f>IF('4Inter O&amp;M Entry'!C15&lt;&gt;"", '4Inter O&amp;M Entry'!C15, "")</f>
        <v/>
      </c>
      <c r="D14" s="96" t="str">
        <f>IF('4Inter O&amp;M Entry'!D15&lt;&gt;"", '4Inter O&amp;M Entry'!D15, "")</f>
        <v/>
      </c>
      <c r="E14" s="35" t="str">
        <f>IF($A14&lt;&gt;"", (IF('4Inter O&amp;M Entry'!I15="Y", ((($B14*$D14)*((1+$B$5)^E$7))*(1/((1+$N$5)^E$7))), 0)), "")</f>
        <v/>
      </c>
      <c r="F14" s="35" t="str">
        <f>IF($A14&lt;&gt;"", (IF('4Inter O&amp;M Entry'!J15="Y", ((($B14*$D14)*((1+$B$5)^F$7))*(1/((1+$N$5)^F$7))), 0)), "")</f>
        <v/>
      </c>
      <c r="G14" s="35" t="str">
        <f>IF($A14&lt;&gt;"", (IF('4Inter O&amp;M Entry'!K15="Y", ((($B14*$D14)*((1+$B$5)^G$7))*(1/((1+$N$5)^G$7))), 0)), "")</f>
        <v/>
      </c>
      <c r="H14" s="35" t="str">
        <f>IF($A14&lt;&gt;"", (IF('4Inter O&amp;M Entry'!L15="Y", ((($B14*$D14)*((1+$B$5)^H$7))*(1/((1+$N$5)^H$7))), 0)), "")</f>
        <v/>
      </c>
      <c r="I14" s="35" t="str">
        <f>IF($A14&lt;&gt;"", (IF('4Inter O&amp;M Entry'!M15="Y", ((($B14*$D14)*((1+$B$5)^I$7))*(1/((1+$N$5)^I$7))), 0)), "")</f>
        <v/>
      </c>
      <c r="J14" s="35" t="str">
        <f>IF($A14&lt;&gt;"", (IF('4Inter O&amp;M Entry'!N15="Y", ((($B14*$D14)*((1+$B$5)^J$7))*(1/((1+$N$5)^J$7))), 0)), "")</f>
        <v/>
      </c>
      <c r="K14" s="35" t="str">
        <f>IF($A14&lt;&gt;"", (IF('4Inter O&amp;M Entry'!O15="Y", ((($B14*$D14)*((1+$B$5)^K$7))*(1/((1+$N$5)^K$7))), 0)), "")</f>
        <v/>
      </c>
      <c r="L14" s="35" t="str">
        <f>IF($A14&lt;&gt;"", (IF('4Inter O&amp;M Entry'!P15="Y", ((($B14*$D14)*((1+$B$5)^L$7))*(1/((1+$N$5)^L$7))), 0)), "")</f>
        <v/>
      </c>
      <c r="M14" s="35" t="str">
        <f>IF($A14&lt;&gt;"", (IF('4Inter O&amp;M Entry'!Q15="Y", ((($B14*$D14)*((1+$B$5)^M$7))*(1/((1+$N$5)^M$7))), 0)), "")</f>
        <v/>
      </c>
      <c r="N14" s="35" t="str">
        <f>IF($A14&lt;&gt;"", (IF('4Inter O&amp;M Entry'!R15="Y", ((($B14*$D14)*((1+$B$5)^N$7))*(1/((1+$N$5)^N$7))), 0)), "")</f>
        <v/>
      </c>
    </row>
    <row r="15" spans="1:14" x14ac:dyDescent="0.3">
      <c r="A15" s="31" t="str">
        <f>IF('4Inter O&amp;M Entry'!A16&lt;&gt;"", '4Inter O&amp;M Entry'!A16, "")</f>
        <v/>
      </c>
      <c r="B15" s="35" t="str">
        <f>IF('4Inter O&amp;M Entry'!B16&lt;&gt;"", '4Inter O&amp;M Entry'!B16, "")</f>
        <v/>
      </c>
      <c r="C15" s="31" t="str">
        <f>IF('4Inter O&amp;M Entry'!C16&lt;&gt;"", '4Inter O&amp;M Entry'!C16, "")</f>
        <v/>
      </c>
      <c r="D15" s="96" t="str">
        <f>IF('4Inter O&amp;M Entry'!D16&lt;&gt;"", '4Inter O&amp;M Entry'!D16, "")</f>
        <v/>
      </c>
      <c r="E15" s="35" t="str">
        <f>IF($A15&lt;&gt;"", (IF('4Inter O&amp;M Entry'!I16="Y", ((($B15*$D15)*((1+$B$5)^E$7))*(1/((1+$N$5)^E$7))), 0)), "")</f>
        <v/>
      </c>
      <c r="F15" s="35" t="str">
        <f>IF($A15&lt;&gt;"", (IF('4Inter O&amp;M Entry'!J16="Y", ((($B15*$D15)*((1+$B$5)^F$7))*(1/((1+$N$5)^F$7))), 0)), "")</f>
        <v/>
      </c>
      <c r="G15" s="35" t="str">
        <f>IF($A15&lt;&gt;"", (IF('4Inter O&amp;M Entry'!K16="Y", ((($B15*$D15)*((1+$B$5)^G$7))*(1/((1+$N$5)^G$7))), 0)), "")</f>
        <v/>
      </c>
      <c r="H15" s="35" t="str">
        <f>IF($A15&lt;&gt;"", (IF('4Inter O&amp;M Entry'!L16="Y", ((($B15*$D15)*((1+$B$5)^H$7))*(1/((1+$N$5)^H$7))), 0)), "")</f>
        <v/>
      </c>
      <c r="I15" s="35" t="str">
        <f>IF($A15&lt;&gt;"", (IF('4Inter O&amp;M Entry'!M16="Y", ((($B15*$D15)*((1+$B$5)^I$7))*(1/((1+$N$5)^I$7))), 0)), "")</f>
        <v/>
      </c>
      <c r="J15" s="35" t="str">
        <f>IF($A15&lt;&gt;"", (IF('4Inter O&amp;M Entry'!N16="Y", ((($B15*$D15)*((1+$B$5)^J$7))*(1/((1+$N$5)^J$7))), 0)), "")</f>
        <v/>
      </c>
      <c r="K15" s="35" t="str">
        <f>IF($A15&lt;&gt;"", (IF('4Inter O&amp;M Entry'!O16="Y", ((($B15*$D15)*((1+$B$5)^K$7))*(1/((1+$N$5)^K$7))), 0)), "")</f>
        <v/>
      </c>
      <c r="L15" s="35" t="str">
        <f>IF($A15&lt;&gt;"", (IF('4Inter O&amp;M Entry'!P16="Y", ((($B15*$D15)*((1+$B$5)^L$7))*(1/((1+$N$5)^L$7))), 0)), "")</f>
        <v/>
      </c>
      <c r="M15" s="35" t="str">
        <f>IF($A15&lt;&gt;"", (IF('4Inter O&amp;M Entry'!Q16="Y", ((($B15*$D15)*((1+$B$5)^M$7))*(1/((1+$N$5)^M$7))), 0)), "")</f>
        <v/>
      </c>
      <c r="N15" s="35" t="str">
        <f>IF($A15&lt;&gt;"", (IF('4Inter O&amp;M Entry'!R16="Y", ((($B15*$D15)*((1+$B$5)^N$7))*(1/((1+$N$5)^N$7))), 0)), "")</f>
        <v/>
      </c>
    </row>
    <row r="16" spans="1:14" x14ac:dyDescent="0.3">
      <c r="A16" s="31" t="str">
        <f>IF('4Inter O&amp;M Entry'!A17&lt;&gt;"", '4Inter O&amp;M Entry'!A17, "")</f>
        <v/>
      </c>
      <c r="B16" s="35" t="str">
        <f>IF('4Inter O&amp;M Entry'!B17&lt;&gt;"", '4Inter O&amp;M Entry'!B17, "")</f>
        <v/>
      </c>
      <c r="C16" s="31" t="str">
        <f>IF('4Inter O&amp;M Entry'!C17&lt;&gt;"", '4Inter O&amp;M Entry'!C17, "")</f>
        <v/>
      </c>
      <c r="D16" s="96" t="str">
        <f>IF('4Inter O&amp;M Entry'!D17&lt;&gt;"", '4Inter O&amp;M Entry'!D17, "")</f>
        <v/>
      </c>
      <c r="E16" s="35" t="str">
        <f>IF($A16&lt;&gt;"", (IF('4Inter O&amp;M Entry'!I17="Y", ((($B16*$D16)*((1+$B$5)^E$7))*(1/((1+$N$5)^E$7))), 0)), "")</f>
        <v/>
      </c>
      <c r="F16" s="35" t="str">
        <f>IF($A16&lt;&gt;"", (IF('4Inter O&amp;M Entry'!J17="Y", ((($B16*$D16)*((1+$B$5)^F$7))*(1/((1+$N$5)^F$7))), 0)), "")</f>
        <v/>
      </c>
      <c r="G16" s="35" t="str">
        <f>IF($A16&lt;&gt;"", (IF('4Inter O&amp;M Entry'!K17="Y", ((($B16*$D16)*((1+$B$5)^G$7))*(1/((1+$N$5)^G$7))), 0)), "")</f>
        <v/>
      </c>
      <c r="H16" s="35" t="str">
        <f>IF($A16&lt;&gt;"", (IF('4Inter O&amp;M Entry'!L17="Y", ((($B16*$D16)*((1+$B$5)^H$7))*(1/((1+$N$5)^H$7))), 0)), "")</f>
        <v/>
      </c>
      <c r="I16" s="35" t="str">
        <f>IF($A16&lt;&gt;"", (IF('4Inter O&amp;M Entry'!M17="Y", ((($B16*$D16)*((1+$B$5)^I$7))*(1/((1+$N$5)^I$7))), 0)), "")</f>
        <v/>
      </c>
      <c r="J16" s="35" t="str">
        <f>IF($A16&lt;&gt;"", (IF('4Inter O&amp;M Entry'!N17="Y", ((($B16*$D16)*((1+$B$5)^J$7))*(1/((1+$N$5)^J$7))), 0)), "")</f>
        <v/>
      </c>
      <c r="K16" s="35" t="str">
        <f>IF($A16&lt;&gt;"", (IF('4Inter O&amp;M Entry'!O17="Y", ((($B16*$D16)*((1+$B$5)^K$7))*(1/((1+$N$5)^K$7))), 0)), "")</f>
        <v/>
      </c>
      <c r="L16" s="35" t="str">
        <f>IF($A16&lt;&gt;"", (IF('4Inter O&amp;M Entry'!P17="Y", ((($B16*$D16)*((1+$B$5)^L$7))*(1/((1+$N$5)^L$7))), 0)), "")</f>
        <v/>
      </c>
      <c r="M16" s="35" t="str">
        <f>IF($A16&lt;&gt;"", (IF('4Inter O&amp;M Entry'!Q17="Y", ((($B16*$D16)*((1+$B$5)^M$7))*(1/((1+$N$5)^M$7))), 0)), "")</f>
        <v/>
      </c>
      <c r="N16" s="35" t="str">
        <f>IF($A16&lt;&gt;"", (IF('4Inter O&amp;M Entry'!R17="Y", ((($B16*$D16)*((1+$B$5)^N$7))*(1/((1+$N$5)^N$7))), 0)), "")</f>
        <v/>
      </c>
    </row>
    <row r="17" spans="1:14" x14ac:dyDescent="0.3">
      <c r="A17" s="31" t="str">
        <f>IF('4Inter O&amp;M Entry'!A18&lt;&gt;"", '4Inter O&amp;M Entry'!A18, "")</f>
        <v/>
      </c>
      <c r="B17" s="35" t="str">
        <f>IF('4Inter O&amp;M Entry'!B18&lt;&gt;"", '4Inter O&amp;M Entry'!B18, "")</f>
        <v/>
      </c>
      <c r="C17" s="31" t="str">
        <f>IF('4Inter O&amp;M Entry'!C18&lt;&gt;"", '4Inter O&amp;M Entry'!C18, "")</f>
        <v/>
      </c>
      <c r="D17" s="96" t="str">
        <f>IF('4Inter O&amp;M Entry'!D18&lt;&gt;"", '4Inter O&amp;M Entry'!D18, "")</f>
        <v/>
      </c>
      <c r="E17" s="35" t="str">
        <f>IF($A17&lt;&gt;"", (IF('4Inter O&amp;M Entry'!I18="Y", ((($B17*$D17)*((1+$B$5)^E$7))*(1/((1+$N$5)^E$7))), 0)), "")</f>
        <v/>
      </c>
      <c r="F17" s="35" t="str">
        <f>IF($A17&lt;&gt;"", (IF('4Inter O&amp;M Entry'!J18="Y", ((($B17*$D17)*((1+$B$5)^F$7))*(1/((1+$N$5)^F$7))), 0)), "")</f>
        <v/>
      </c>
      <c r="G17" s="35" t="str">
        <f>IF($A17&lt;&gt;"", (IF('4Inter O&amp;M Entry'!K18="Y", ((($B17*$D17)*((1+$B$5)^G$7))*(1/((1+$N$5)^G$7))), 0)), "")</f>
        <v/>
      </c>
      <c r="H17" s="35" t="str">
        <f>IF($A17&lt;&gt;"", (IF('4Inter O&amp;M Entry'!L18="Y", ((($B17*$D17)*((1+$B$5)^H$7))*(1/((1+$N$5)^H$7))), 0)), "")</f>
        <v/>
      </c>
      <c r="I17" s="35" t="str">
        <f>IF($A17&lt;&gt;"", (IF('4Inter O&amp;M Entry'!M18="Y", ((($B17*$D17)*((1+$B$5)^I$7))*(1/((1+$N$5)^I$7))), 0)), "")</f>
        <v/>
      </c>
      <c r="J17" s="35" t="str">
        <f>IF($A17&lt;&gt;"", (IF('4Inter O&amp;M Entry'!N18="Y", ((($B17*$D17)*((1+$B$5)^J$7))*(1/((1+$N$5)^J$7))), 0)), "")</f>
        <v/>
      </c>
      <c r="K17" s="35" t="str">
        <f>IF($A17&lt;&gt;"", (IF('4Inter O&amp;M Entry'!O18="Y", ((($B17*$D17)*((1+$B$5)^K$7))*(1/((1+$N$5)^K$7))), 0)), "")</f>
        <v/>
      </c>
      <c r="L17" s="35" t="str">
        <f>IF($A17&lt;&gt;"", (IF('4Inter O&amp;M Entry'!P18="Y", ((($B17*$D17)*((1+$B$5)^L$7))*(1/((1+$N$5)^L$7))), 0)), "")</f>
        <v/>
      </c>
      <c r="M17" s="35" t="str">
        <f>IF($A17&lt;&gt;"", (IF('4Inter O&amp;M Entry'!Q18="Y", ((($B17*$D17)*((1+$B$5)^M$7))*(1/((1+$N$5)^M$7))), 0)), "")</f>
        <v/>
      </c>
      <c r="N17" s="35" t="str">
        <f>IF($A17&lt;&gt;"", (IF('4Inter O&amp;M Entry'!R18="Y", ((($B17*$D17)*((1+$B$5)^N$7))*(1/((1+$N$5)^N$7))), 0)), "")</f>
        <v/>
      </c>
    </row>
    <row r="18" spans="1:14" x14ac:dyDescent="0.3">
      <c r="A18" s="31" t="str">
        <f>IF('4Inter O&amp;M Entry'!A19&lt;&gt;"", '4Inter O&amp;M Entry'!A19, "")</f>
        <v/>
      </c>
      <c r="B18" s="35" t="str">
        <f>IF('4Inter O&amp;M Entry'!B19&lt;&gt;"", '4Inter O&amp;M Entry'!B19, "")</f>
        <v/>
      </c>
      <c r="C18" s="31" t="str">
        <f>IF('4Inter O&amp;M Entry'!C19&lt;&gt;"", '4Inter O&amp;M Entry'!C19, "")</f>
        <v/>
      </c>
      <c r="D18" s="96" t="str">
        <f>IF('4Inter O&amp;M Entry'!D19&lt;&gt;"", '4Inter O&amp;M Entry'!D19, "")</f>
        <v/>
      </c>
      <c r="E18" s="35" t="str">
        <f>IF($A18&lt;&gt;"", (IF('4Inter O&amp;M Entry'!I19="Y", ((($B18*$D18)*((1+$B$5)^E$7))*(1/((1+$N$5)^E$7))), 0)), "")</f>
        <v/>
      </c>
      <c r="F18" s="35" t="str">
        <f>IF($A18&lt;&gt;"", (IF('4Inter O&amp;M Entry'!J19="Y", ((($B18*$D18)*((1+$B$5)^F$7))*(1/((1+$N$5)^F$7))), 0)), "")</f>
        <v/>
      </c>
      <c r="G18" s="35" t="str">
        <f>IF($A18&lt;&gt;"", (IF('4Inter O&amp;M Entry'!K19="Y", ((($B18*$D18)*((1+$B$5)^G$7))*(1/((1+$N$5)^G$7))), 0)), "")</f>
        <v/>
      </c>
      <c r="H18" s="35" t="str">
        <f>IF($A18&lt;&gt;"", (IF('4Inter O&amp;M Entry'!L19="Y", ((($B18*$D18)*((1+$B$5)^H$7))*(1/((1+$N$5)^H$7))), 0)), "")</f>
        <v/>
      </c>
      <c r="I18" s="35" t="str">
        <f>IF($A18&lt;&gt;"", (IF('4Inter O&amp;M Entry'!M19="Y", ((($B18*$D18)*((1+$B$5)^I$7))*(1/((1+$N$5)^I$7))), 0)), "")</f>
        <v/>
      </c>
      <c r="J18" s="35" t="str">
        <f>IF($A18&lt;&gt;"", (IF('4Inter O&amp;M Entry'!N19="Y", ((($B18*$D18)*((1+$B$5)^J$7))*(1/((1+$N$5)^J$7))), 0)), "")</f>
        <v/>
      </c>
      <c r="K18" s="35" t="str">
        <f>IF($A18&lt;&gt;"", (IF('4Inter O&amp;M Entry'!O19="Y", ((($B18*$D18)*((1+$B$5)^K$7))*(1/((1+$N$5)^K$7))), 0)), "")</f>
        <v/>
      </c>
      <c r="L18" s="35" t="str">
        <f>IF($A18&lt;&gt;"", (IF('4Inter O&amp;M Entry'!P19="Y", ((($B18*$D18)*((1+$B$5)^L$7))*(1/((1+$N$5)^L$7))), 0)), "")</f>
        <v/>
      </c>
      <c r="M18" s="35" t="str">
        <f>IF($A18&lt;&gt;"", (IF('4Inter O&amp;M Entry'!Q19="Y", ((($B18*$D18)*((1+$B$5)^M$7))*(1/((1+$N$5)^M$7))), 0)), "")</f>
        <v/>
      </c>
      <c r="N18" s="35" t="str">
        <f>IF($A18&lt;&gt;"", (IF('4Inter O&amp;M Entry'!R19="Y", ((($B18*$D18)*((1+$B$5)^N$7))*(1/((1+$N$5)^N$7))), 0)), "")</f>
        <v/>
      </c>
    </row>
    <row r="19" spans="1:14" x14ac:dyDescent="0.3">
      <c r="A19" s="31" t="str">
        <f>IF('4Inter O&amp;M Entry'!A20&lt;&gt;"", '4Inter O&amp;M Entry'!A20, "")</f>
        <v/>
      </c>
      <c r="B19" s="35" t="str">
        <f>IF('4Inter O&amp;M Entry'!B20&lt;&gt;"", '4Inter O&amp;M Entry'!B20, "")</f>
        <v/>
      </c>
      <c r="C19" s="31" t="str">
        <f>IF('4Inter O&amp;M Entry'!C20&lt;&gt;"", '4Inter O&amp;M Entry'!C20, "")</f>
        <v/>
      </c>
      <c r="D19" s="96" t="str">
        <f>IF('4Inter O&amp;M Entry'!D20&lt;&gt;"", '4Inter O&amp;M Entry'!D20, "")</f>
        <v/>
      </c>
      <c r="E19" s="35" t="str">
        <f>IF($A19&lt;&gt;"", (IF('4Inter O&amp;M Entry'!I20="Y", ((($B19*$D19)*((1+$B$5)^E$7))*(1/((1+$N$5)^E$7))), 0)), "")</f>
        <v/>
      </c>
      <c r="F19" s="35" t="str">
        <f>IF($A19&lt;&gt;"", (IF('4Inter O&amp;M Entry'!J20="Y", ((($B19*$D19)*((1+$B$5)^F$7))*(1/((1+$N$5)^F$7))), 0)), "")</f>
        <v/>
      </c>
      <c r="G19" s="35" t="str">
        <f>IF($A19&lt;&gt;"", (IF('4Inter O&amp;M Entry'!K20="Y", ((($B19*$D19)*((1+$B$5)^G$7))*(1/((1+$N$5)^G$7))), 0)), "")</f>
        <v/>
      </c>
      <c r="H19" s="35" t="str">
        <f>IF($A19&lt;&gt;"", (IF('4Inter O&amp;M Entry'!L20="Y", ((($B19*$D19)*((1+$B$5)^H$7))*(1/((1+$N$5)^H$7))), 0)), "")</f>
        <v/>
      </c>
      <c r="I19" s="35" t="str">
        <f>IF($A19&lt;&gt;"", (IF('4Inter O&amp;M Entry'!M20="Y", ((($B19*$D19)*((1+$B$5)^I$7))*(1/((1+$N$5)^I$7))), 0)), "")</f>
        <v/>
      </c>
      <c r="J19" s="35" t="str">
        <f>IF($A19&lt;&gt;"", (IF('4Inter O&amp;M Entry'!N20="Y", ((($B19*$D19)*((1+$B$5)^J$7))*(1/((1+$N$5)^J$7))), 0)), "")</f>
        <v/>
      </c>
      <c r="K19" s="35" t="str">
        <f>IF($A19&lt;&gt;"", (IF('4Inter O&amp;M Entry'!O20="Y", ((($B19*$D19)*((1+$B$5)^K$7))*(1/((1+$N$5)^K$7))), 0)), "")</f>
        <v/>
      </c>
      <c r="L19" s="35" t="str">
        <f>IF($A19&lt;&gt;"", (IF('4Inter O&amp;M Entry'!P20="Y", ((($B19*$D19)*((1+$B$5)^L$7))*(1/((1+$N$5)^L$7))), 0)), "")</f>
        <v/>
      </c>
      <c r="M19" s="35" t="str">
        <f>IF($A19&lt;&gt;"", (IF('4Inter O&amp;M Entry'!Q20="Y", ((($B19*$D19)*((1+$B$5)^M$7))*(1/((1+$N$5)^M$7))), 0)), "")</f>
        <v/>
      </c>
      <c r="N19" s="35" t="str">
        <f>IF($A19&lt;&gt;"", (IF('4Inter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9" sqref="N19"/>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173</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'4Capital Costs'!B6</f>
        <v>0</v>
      </c>
      <c r="B4" s="165"/>
      <c r="C4" s="165"/>
      <c r="D4" s="165"/>
      <c r="E4" s="165"/>
      <c r="F4" s="165"/>
      <c r="G4" s="165"/>
      <c r="H4" s="165"/>
      <c r="I4" s="165"/>
      <c r="J4" s="165"/>
      <c r="K4" s="165"/>
      <c r="L4" s="165"/>
      <c r="M4" s="165"/>
      <c r="N4" s="166"/>
    </row>
    <row r="5" spans="1:14" x14ac:dyDescent="0.3">
      <c r="A5" s="74" t="str">
        <f>'4Yearly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IF('4Inter O&amp;M Entry'!A9&lt;&gt;"", '4Inter O&amp;M Entry'!A9, "")</f>
        <v/>
      </c>
      <c r="B8" s="35" t="str">
        <f>IF('4Inter O&amp;M Entry'!B9&lt;&gt;"", '4Inter O&amp;M Entry'!B9, "")</f>
        <v/>
      </c>
      <c r="C8" s="31" t="str">
        <f>IF('4Inter O&amp;M Entry'!C9&lt;&gt;"", '4Inter O&amp;M Entry'!C9, "")</f>
        <v/>
      </c>
      <c r="D8" s="96" t="str">
        <f>IF('4Inter O&amp;M Entry'!D9&lt;&gt;"", '4Inter O&amp;M Entry'!D9, "")</f>
        <v/>
      </c>
      <c r="E8" s="35" t="str">
        <f>IF(A8&lt;&gt;"", (IF('4Inter O&amp;M Entry'!S9="Y", ((($B8*$D8)*((1+$B$5)^E$7))*(1/((1+$N$5)^E$7))), 0)), "")</f>
        <v/>
      </c>
      <c r="F8" s="35" t="str">
        <f>IF(B8&lt;&gt;"", (IF('4Inter O&amp;M Entry'!T9="Y", ((($B8*$D8)*((1+$B$5)^F$7))*(1/((1+$N$5)^F$7))), 0)), "")</f>
        <v/>
      </c>
      <c r="G8" s="35" t="str">
        <f>IF(C8&lt;&gt;"", (IF('4Inter O&amp;M Entry'!U9="Y", ((($B8*$D8)*((1+$B$5)^G$7))*(1/((1+$N$5)^G$7))), 0)), "")</f>
        <v/>
      </c>
      <c r="H8" s="35" t="str">
        <f>IF(D8&lt;&gt;"", (IF('4Inter O&amp;M Entry'!V9="Y", ((($B8*$D8)*((1+$B$5)^H$7))*(1/((1+$N$5)^H$7))), 0)), "")</f>
        <v/>
      </c>
      <c r="I8" s="35" t="str">
        <f>IF(E8&lt;&gt;"", (IF('4Inter O&amp;M Entry'!W9="Y", ((($B8*$D8)*((1+$B$5)^I$7))*(1/((1+$N$5)^I$7))), 0)), "")</f>
        <v/>
      </c>
      <c r="J8" s="35" t="str">
        <f>IF(F8&lt;&gt;"", (IF('4Inter O&amp;M Entry'!X9="Y", ((($B8*$D8)*((1+$B$5)^J$7))*(1/((1+$N$5)^J$7))), 0)), "")</f>
        <v/>
      </c>
      <c r="K8" s="35" t="str">
        <f>IF(G8&lt;&gt;"", (IF('4Inter O&amp;M Entry'!Y9="Y", ((($B8*$D8)*((1+$B$5)^K$7))*(1/((1+$N$5)^K$7))), 0)), "")</f>
        <v/>
      </c>
      <c r="L8" s="35" t="str">
        <f>IF(H8&lt;&gt;"", (IF('4Inter O&amp;M Entry'!Z9="Y", ((($B8*$D8)*((1+$B$5)^L$7))*(1/((1+$N$5)^L$7))), 0)), "")</f>
        <v/>
      </c>
      <c r="M8" s="35" t="str">
        <f>IF(I8&lt;&gt;"", (IF('4Inter O&amp;M Entry'!AA9="Y", ((($B8*$D8)*((1+$B$5)^M$7))*(1/((1+$N$5)^M$7))), 0)), "")</f>
        <v/>
      </c>
      <c r="N8" s="35" t="str">
        <f>IF(J8&lt;&gt;"", (IF('4Inter O&amp;M Entry'!AB9="Y", ((($B8*$D8)*((1+$B$5)^N$7))*(1/((1+$N$5)^N$7))), 0)), "")</f>
        <v/>
      </c>
    </row>
    <row r="9" spans="1:14" x14ac:dyDescent="0.3">
      <c r="A9" s="31" t="str">
        <f>IF('4Inter O&amp;M Entry'!A10&lt;&gt;"", '4Inter O&amp;M Entry'!A10, "")</f>
        <v/>
      </c>
      <c r="B9" s="35" t="str">
        <f>IF('4Inter O&amp;M Entry'!B10&lt;&gt;"", '4Inter O&amp;M Entry'!B10, "")</f>
        <v/>
      </c>
      <c r="C9" s="31" t="str">
        <f>IF('4Inter O&amp;M Entry'!C10&lt;&gt;"", '4Inter O&amp;M Entry'!C10, "")</f>
        <v/>
      </c>
      <c r="D9" s="96" t="str">
        <f>IF('4Inter O&amp;M Entry'!D10&lt;&gt;"", '4Inter O&amp;M Entry'!D10, "")</f>
        <v/>
      </c>
      <c r="E9" s="35" t="str">
        <f>IF(A9&lt;&gt;"", (IF('4Inter O&amp;M Entry'!S10="Y", ((($B9*$D9)*((1+$B$5)^E$7))*(1/((1+$N$5)^E$7))), 0)), "")</f>
        <v/>
      </c>
      <c r="F9" s="35" t="str">
        <f>IF(B9&lt;&gt;"", (IF('4Inter O&amp;M Entry'!T10="Y", ((($B9*$D9)*((1+$B$5)^F$7))*(1/((1+$N$5)^F$7))), 0)), "")</f>
        <v/>
      </c>
      <c r="G9" s="35" t="str">
        <f>IF(C9&lt;&gt;"", (IF('4Inter O&amp;M Entry'!U10="Y", ((($B9*$D9)*((1+$B$5)^G$7))*(1/((1+$N$5)^G$7))), 0)), "")</f>
        <v/>
      </c>
      <c r="H9" s="35" t="str">
        <f>IF(D9&lt;&gt;"", (IF('4Inter O&amp;M Entry'!V10="Y", ((($B9*$D9)*((1+$B$5)^H$7))*(1/((1+$N$5)^H$7))), 0)), "")</f>
        <v/>
      </c>
      <c r="I9" s="35" t="str">
        <f>IF(E9&lt;&gt;"", (IF('4Inter O&amp;M Entry'!W10="Y", ((($B9*$D9)*((1+$B$5)^I$7))*(1/((1+$N$5)^I$7))), 0)), "")</f>
        <v/>
      </c>
      <c r="J9" s="35" t="str">
        <f>IF(F9&lt;&gt;"", (IF('4Inter O&amp;M Entry'!X10="Y", ((($B9*$D9)*((1+$B$5)^J$7))*(1/((1+$N$5)^J$7))), 0)), "")</f>
        <v/>
      </c>
      <c r="K9" s="35" t="str">
        <f>IF(G9&lt;&gt;"", (IF('4Inter O&amp;M Entry'!Y10="Y", ((($B9*$D9)*((1+$B$5)^K$7))*(1/((1+$N$5)^K$7))), 0)), "")</f>
        <v/>
      </c>
      <c r="L9" s="35" t="str">
        <f>IF(H9&lt;&gt;"", (IF('4Inter O&amp;M Entry'!Z10="Y", ((($B9*$D9)*((1+$B$5)^L$7))*(1/((1+$N$5)^L$7))), 0)), "")</f>
        <v/>
      </c>
      <c r="M9" s="35" t="str">
        <f>IF(I9&lt;&gt;"", (IF('4Inter O&amp;M Entry'!AA10="Y", ((($B9*$D9)*((1+$B$5)^M$7))*(1/((1+$N$5)^M$7))), 0)), "")</f>
        <v/>
      </c>
      <c r="N9" s="35" t="str">
        <f>IF(J9&lt;&gt;"", (IF('4Inter O&amp;M Entry'!AB10="Y", ((($B9*$D9)*((1+$B$5)^N$7))*(1/((1+$N$5)^N$7))), 0)), "")</f>
        <v/>
      </c>
    </row>
    <row r="10" spans="1:14" x14ac:dyDescent="0.3">
      <c r="A10" s="31" t="str">
        <f>IF('4Inter O&amp;M Entry'!A11&lt;&gt;"", '4Inter O&amp;M Entry'!A11, "")</f>
        <v/>
      </c>
      <c r="B10" s="35" t="str">
        <f>IF('4Inter O&amp;M Entry'!B11&lt;&gt;"", '4Inter O&amp;M Entry'!B11, "")</f>
        <v/>
      </c>
      <c r="C10" s="31" t="str">
        <f>IF('4Inter O&amp;M Entry'!C11&lt;&gt;"", '4Inter O&amp;M Entry'!C11, "")</f>
        <v/>
      </c>
      <c r="D10" s="96" t="str">
        <f>IF('4Inter O&amp;M Entry'!D11&lt;&gt;"", '4Inter O&amp;M Entry'!D11, "")</f>
        <v/>
      </c>
      <c r="E10" s="35" t="str">
        <f>IF(A10&lt;&gt;"", (IF('4Inter O&amp;M Entry'!S11="Y", ((($B10*$D10)*((1+$B$5)^E$7))*(1/((1+$N$5)^E$7))), 0)), "")</f>
        <v/>
      </c>
      <c r="F10" s="35" t="str">
        <f>IF(B10&lt;&gt;"", (IF('4Inter O&amp;M Entry'!T11="Y", ((($B10*$D10)*((1+$B$5)^F$7))*(1/((1+$N$5)^F$7))), 0)), "")</f>
        <v/>
      </c>
      <c r="G10" s="35" t="str">
        <f>IF(C10&lt;&gt;"", (IF('4Inter O&amp;M Entry'!U11="Y", ((($B10*$D10)*((1+$B$5)^G$7))*(1/((1+$N$5)^G$7))), 0)), "")</f>
        <v/>
      </c>
      <c r="H10" s="35" t="str">
        <f>IF(D10&lt;&gt;"", (IF('4Inter O&amp;M Entry'!V11="Y", ((($B10*$D10)*((1+$B$5)^H$7))*(1/((1+$N$5)^H$7))), 0)), "")</f>
        <v/>
      </c>
      <c r="I10" s="35" t="str">
        <f>IF(E10&lt;&gt;"", (IF('4Inter O&amp;M Entry'!W11="Y", ((($B10*$D10)*((1+$B$5)^I$7))*(1/((1+$N$5)^I$7))), 0)), "")</f>
        <v/>
      </c>
      <c r="J10" s="35" t="str">
        <f>IF(F10&lt;&gt;"", (IF('4Inter O&amp;M Entry'!X11="Y", ((($B10*$D10)*((1+$B$5)^J$7))*(1/((1+$N$5)^J$7))), 0)), "")</f>
        <v/>
      </c>
      <c r="K10" s="35" t="str">
        <f>IF(G10&lt;&gt;"", (IF('4Inter O&amp;M Entry'!Y11="Y", ((($B10*$D10)*((1+$B$5)^K$7))*(1/((1+$N$5)^K$7))), 0)), "")</f>
        <v/>
      </c>
      <c r="L10" s="35" t="str">
        <f>IF(H10&lt;&gt;"", (IF('4Inter O&amp;M Entry'!Z11="Y", ((($B10*$D10)*((1+$B$5)^L$7))*(1/((1+$N$5)^L$7))), 0)), "")</f>
        <v/>
      </c>
      <c r="M10" s="35" t="str">
        <f>IF(I10&lt;&gt;"", (IF('4Inter O&amp;M Entry'!AA11="Y", ((($B10*$D10)*((1+$B$5)^M$7))*(1/((1+$N$5)^M$7))), 0)), "")</f>
        <v/>
      </c>
      <c r="N10" s="35" t="str">
        <f>IF(J10&lt;&gt;"", (IF('4Inter O&amp;M Entry'!AB11="Y", ((($B10*$D10)*((1+$B$5)^N$7))*(1/((1+$N$5)^N$7))), 0)), "")</f>
        <v/>
      </c>
    </row>
    <row r="11" spans="1:14" x14ac:dyDescent="0.3">
      <c r="A11" s="31" t="str">
        <f>IF('4Inter O&amp;M Entry'!A12&lt;&gt;"", '4Inter O&amp;M Entry'!A12, "")</f>
        <v/>
      </c>
      <c r="B11" s="35" t="str">
        <f>IF('4Inter O&amp;M Entry'!B12&lt;&gt;"", '4Inter O&amp;M Entry'!B12, "")</f>
        <v/>
      </c>
      <c r="C11" s="31" t="str">
        <f>IF('4Inter O&amp;M Entry'!C12&lt;&gt;"", '4Inter O&amp;M Entry'!C12, "")</f>
        <v/>
      </c>
      <c r="D11" s="96" t="str">
        <f>IF('4Inter O&amp;M Entry'!D12&lt;&gt;"", '4Inter O&amp;M Entry'!D12, "")</f>
        <v/>
      </c>
      <c r="E11" s="35" t="str">
        <f>IF(A11&lt;&gt;"", (IF('4Inter O&amp;M Entry'!S12="Y", ((($B11*$D11)*((1+$B$5)^E$7))*(1/((1+$N$5)^E$7))), 0)), "")</f>
        <v/>
      </c>
      <c r="F11" s="35" t="str">
        <f>IF(B11&lt;&gt;"", (IF('4Inter O&amp;M Entry'!T12="Y", ((($B11*$D11)*((1+$B$5)^F$7))*(1/((1+$N$5)^F$7))), 0)), "")</f>
        <v/>
      </c>
      <c r="G11" s="35" t="str">
        <f>IF(C11&lt;&gt;"", (IF('4Inter O&amp;M Entry'!U12="Y", ((($B11*$D11)*((1+$B$5)^G$7))*(1/((1+$N$5)^G$7))), 0)), "")</f>
        <v/>
      </c>
      <c r="H11" s="35" t="str">
        <f>IF(D11&lt;&gt;"", (IF('4Inter O&amp;M Entry'!V12="Y", ((($B11*$D11)*((1+$B$5)^H$7))*(1/((1+$N$5)^H$7))), 0)), "")</f>
        <v/>
      </c>
      <c r="I11" s="35" t="str">
        <f>IF(E11&lt;&gt;"", (IF('4Inter O&amp;M Entry'!W12="Y", ((($B11*$D11)*((1+$B$5)^I$7))*(1/((1+$N$5)^I$7))), 0)), "")</f>
        <v/>
      </c>
      <c r="J11" s="35" t="str">
        <f>IF(F11&lt;&gt;"", (IF('4Inter O&amp;M Entry'!X12="Y", ((($B11*$D11)*((1+$B$5)^J$7))*(1/((1+$N$5)^J$7))), 0)), "")</f>
        <v/>
      </c>
      <c r="K11" s="35" t="str">
        <f>IF(G11&lt;&gt;"", (IF('4Inter O&amp;M Entry'!Y12="Y", ((($B11*$D11)*((1+$B$5)^K$7))*(1/((1+$N$5)^K$7))), 0)), "")</f>
        <v/>
      </c>
      <c r="L11" s="35" t="str">
        <f>IF(H11&lt;&gt;"", (IF('4Inter O&amp;M Entry'!Z12="Y", ((($B11*$D11)*((1+$B$5)^L$7))*(1/((1+$N$5)^L$7))), 0)), "")</f>
        <v/>
      </c>
      <c r="M11" s="35" t="str">
        <f>IF(I11&lt;&gt;"", (IF('4Inter O&amp;M Entry'!AA12="Y", ((($B11*$D11)*((1+$B$5)^M$7))*(1/((1+$N$5)^M$7))), 0)), "")</f>
        <v/>
      </c>
      <c r="N11" s="35" t="str">
        <f>IF(J11&lt;&gt;"", (IF('4Inter O&amp;M Entry'!AB12="Y", ((($B11*$D11)*((1+$B$5)^N$7))*(1/((1+$N$5)^N$7))), 0)), "")</f>
        <v/>
      </c>
    </row>
    <row r="12" spans="1:14" x14ac:dyDescent="0.3">
      <c r="A12" s="31" t="str">
        <f>IF('4Inter O&amp;M Entry'!A13&lt;&gt;"", '4Inter O&amp;M Entry'!A13, "")</f>
        <v/>
      </c>
      <c r="B12" s="35" t="str">
        <f>IF('4Inter O&amp;M Entry'!B13&lt;&gt;"", '4Inter O&amp;M Entry'!B13, "")</f>
        <v/>
      </c>
      <c r="C12" s="31" t="str">
        <f>IF('4Inter O&amp;M Entry'!C13&lt;&gt;"", '4Inter O&amp;M Entry'!C13, "")</f>
        <v/>
      </c>
      <c r="D12" s="96" t="str">
        <f>IF('4Inter O&amp;M Entry'!D13&lt;&gt;"", '4Inter O&amp;M Entry'!D13, "")</f>
        <v/>
      </c>
      <c r="E12" s="35" t="str">
        <f>IF(A12&lt;&gt;"", (IF('4Inter O&amp;M Entry'!S13="Y", ((($B12*$D12)*((1+$B$5)^E$7))*(1/((1+$N$5)^E$7))), 0)), "")</f>
        <v/>
      </c>
      <c r="F12" s="35" t="str">
        <f>IF(B12&lt;&gt;"", (IF('4Inter O&amp;M Entry'!T13="Y", ((($B12*$D12)*((1+$B$5)^F$7))*(1/((1+$N$5)^F$7))), 0)), "")</f>
        <v/>
      </c>
      <c r="G12" s="35" t="str">
        <f>IF(C12&lt;&gt;"", (IF('4Inter O&amp;M Entry'!U13="Y", ((($B12*$D12)*((1+$B$5)^G$7))*(1/((1+$N$5)^G$7))), 0)), "")</f>
        <v/>
      </c>
      <c r="H12" s="35" t="str">
        <f>IF(D12&lt;&gt;"", (IF('4Inter O&amp;M Entry'!V13="Y", ((($B12*$D12)*((1+$B$5)^H$7))*(1/((1+$N$5)^H$7))), 0)), "")</f>
        <v/>
      </c>
      <c r="I12" s="35" t="str">
        <f>IF(E12&lt;&gt;"", (IF('4Inter O&amp;M Entry'!W13="Y", ((($B12*$D12)*((1+$B$5)^I$7))*(1/((1+$N$5)^I$7))), 0)), "")</f>
        <v/>
      </c>
      <c r="J12" s="35" t="str">
        <f>IF(F12&lt;&gt;"", (IF('4Inter O&amp;M Entry'!X13="Y", ((($B12*$D12)*((1+$B$5)^J$7))*(1/((1+$N$5)^J$7))), 0)), "")</f>
        <v/>
      </c>
      <c r="K12" s="35" t="str">
        <f>IF(G12&lt;&gt;"", (IF('4Inter O&amp;M Entry'!Y13="Y", ((($B12*$D12)*((1+$B$5)^K$7))*(1/((1+$N$5)^K$7))), 0)), "")</f>
        <v/>
      </c>
      <c r="L12" s="35" t="str">
        <f>IF(H12&lt;&gt;"", (IF('4Inter O&amp;M Entry'!Z13="Y", ((($B12*$D12)*((1+$B$5)^L$7))*(1/((1+$N$5)^L$7))), 0)), "")</f>
        <v/>
      </c>
      <c r="M12" s="35" t="str">
        <f>IF(I12&lt;&gt;"", (IF('4Inter O&amp;M Entry'!AA13="Y", ((($B12*$D12)*((1+$B$5)^M$7))*(1/((1+$N$5)^M$7))), 0)), "")</f>
        <v/>
      </c>
      <c r="N12" s="35" t="str">
        <f>IF(J12&lt;&gt;"", (IF('4Inter O&amp;M Entry'!AB13="Y", ((($B12*$D12)*((1+$B$5)^N$7))*(1/((1+$N$5)^N$7))), 0)), "")</f>
        <v/>
      </c>
    </row>
    <row r="13" spans="1:14" x14ac:dyDescent="0.3">
      <c r="A13" s="31" t="str">
        <f>IF('4Inter O&amp;M Entry'!A14&lt;&gt;"", '4Inter O&amp;M Entry'!A14, "")</f>
        <v/>
      </c>
      <c r="B13" s="35" t="str">
        <f>IF('4Inter O&amp;M Entry'!B14&lt;&gt;"", '4Inter O&amp;M Entry'!B14, "")</f>
        <v/>
      </c>
      <c r="C13" s="31" t="str">
        <f>IF('4Inter O&amp;M Entry'!C14&lt;&gt;"", '4Inter O&amp;M Entry'!C14, "")</f>
        <v/>
      </c>
      <c r="D13" s="96" t="str">
        <f>IF('4Inter O&amp;M Entry'!D14&lt;&gt;"", '4Inter O&amp;M Entry'!D14, "")</f>
        <v/>
      </c>
      <c r="E13" s="35" t="str">
        <f>IF(A13&lt;&gt;"", (IF('4Inter O&amp;M Entry'!S14="Y", ((($B13*$D13)*((1+$B$5)^E$7))*(1/((1+$N$5)^E$7))), 0)), "")</f>
        <v/>
      </c>
      <c r="F13" s="35" t="str">
        <f>IF(B13&lt;&gt;"", (IF('4Inter O&amp;M Entry'!T14="Y", ((($B13*$D13)*((1+$B$5)^F$7))*(1/((1+$N$5)^F$7))), 0)), "")</f>
        <v/>
      </c>
      <c r="G13" s="35" t="str">
        <f>IF(C13&lt;&gt;"", (IF('4Inter O&amp;M Entry'!U14="Y", ((($B13*$D13)*((1+$B$5)^G$7))*(1/((1+$N$5)^G$7))), 0)), "")</f>
        <v/>
      </c>
      <c r="H13" s="35" t="str">
        <f>IF(D13&lt;&gt;"", (IF('4Inter O&amp;M Entry'!V14="Y", ((($B13*$D13)*((1+$B$5)^H$7))*(1/((1+$N$5)^H$7))), 0)), "")</f>
        <v/>
      </c>
      <c r="I13" s="35" t="str">
        <f>IF(E13&lt;&gt;"", (IF('4Inter O&amp;M Entry'!W14="Y", ((($B13*$D13)*((1+$B$5)^I$7))*(1/((1+$N$5)^I$7))), 0)), "")</f>
        <v/>
      </c>
      <c r="J13" s="35" t="str">
        <f>IF(F13&lt;&gt;"", (IF('4Inter O&amp;M Entry'!X14="Y", ((($B13*$D13)*((1+$B$5)^J$7))*(1/((1+$N$5)^J$7))), 0)), "")</f>
        <v/>
      </c>
      <c r="K13" s="35" t="str">
        <f>IF(G13&lt;&gt;"", (IF('4Inter O&amp;M Entry'!Y14="Y", ((($B13*$D13)*((1+$B$5)^K$7))*(1/((1+$N$5)^K$7))), 0)), "")</f>
        <v/>
      </c>
      <c r="L13" s="35" t="str">
        <f>IF(H13&lt;&gt;"", (IF('4Inter O&amp;M Entry'!Z14="Y", ((($B13*$D13)*((1+$B$5)^L$7))*(1/((1+$N$5)^L$7))), 0)), "")</f>
        <v/>
      </c>
      <c r="M13" s="35" t="str">
        <f>IF(I13&lt;&gt;"", (IF('4Inter O&amp;M Entry'!AA14="Y", ((($B13*$D13)*((1+$B$5)^M$7))*(1/((1+$N$5)^M$7))), 0)), "")</f>
        <v/>
      </c>
      <c r="N13" s="35" t="str">
        <f>IF(J13&lt;&gt;"", (IF('4Inter O&amp;M Entry'!AB14="Y", ((($B13*$D13)*((1+$B$5)^N$7))*(1/((1+$N$5)^N$7))), 0)), "")</f>
        <v/>
      </c>
    </row>
    <row r="14" spans="1:14" x14ac:dyDescent="0.3">
      <c r="A14" s="31" t="str">
        <f>IF('4Inter O&amp;M Entry'!A15&lt;&gt;"", '4Inter O&amp;M Entry'!A15, "")</f>
        <v/>
      </c>
      <c r="B14" s="35" t="str">
        <f>IF('4Inter O&amp;M Entry'!B15&lt;&gt;"", '4Inter O&amp;M Entry'!B15, "")</f>
        <v/>
      </c>
      <c r="C14" s="31" t="str">
        <f>IF('4Inter O&amp;M Entry'!C15&lt;&gt;"", '4Inter O&amp;M Entry'!C15, "")</f>
        <v/>
      </c>
      <c r="D14" s="96" t="str">
        <f>IF('4Inter O&amp;M Entry'!D15&lt;&gt;"", '4Inter O&amp;M Entry'!D15, "")</f>
        <v/>
      </c>
      <c r="E14" s="35" t="str">
        <f>IF(A14&lt;&gt;"", (IF('4Inter O&amp;M Entry'!S15="Y", ((($B14*$D14)*((1+$B$5)^E$7))*(1/((1+$N$5)^E$7))), 0)), "")</f>
        <v/>
      </c>
      <c r="F14" s="35" t="str">
        <f>IF(B14&lt;&gt;"", (IF('4Inter O&amp;M Entry'!T15="Y", ((($B14*$D14)*((1+$B$5)^F$7))*(1/((1+$N$5)^F$7))), 0)), "")</f>
        <v/>
      </c>
      <c r="G14" s="35" t="str">
        <f>IF(C14&lt;&gt;"", (IF('4Inter O&amp;M Entry'!U15="Y", ((($B14*$D14)*((1+$B$5)^G$7))*(1/((1+$N$5)^G$7))), 0)), "")</f>
        <v/>
      </c>
      <c r="H14" s="35" t="str">
        <f>IF(D14&lt;&gt;"", (IF('4Inter O&amp;M Entry'!V15="Y", ((($B14*$D14)*((1+$B$5)^H$7))*(1/((1+$N$5)^H$7))), 0)), "")</f>
        <v/>
      </c>
      <c r="I14" s="35" t="str">
        <f>IF(E14&lt;&gt;"", (IF('4Inter O&amp;M Entry'!W15="Y", ((($B14*$D14)*((1+$B$5)^I$7))*(1/((1+$N$5)^I$7))), 0)), "")</f>
        <v/>
      </c>
      <c r="J14" s="35" t="str">
        <f>IF(F14&lt;&gt;"", (IF('4Inter O&amp;M Entry'!X15="Y", ((($B14*$D14)*((1+$B$5)^J$7))*(1/((1+$N$5)^J$7))), 0)), "")</f>
        <v/>
      </c>
      <c r="K14" s="35" t="str">
        <f>IF(G14&lt;&gt;"", (IF('4Inter O&amp;M Entry'!Y15="Y", ((($B14*$D14)*((1+$B$5)^K$7))*(1/((1+$N$5)^K$7))), 0)), "")</f>
        <v/>
      </c>
      <c r="L14" s="35" t="str">
        <f>IF(H14&lt;&gt;"", (IF('4Inter O&amp;M Entry'!Z15="Y", ((($B14*$D14)*((1+$B$5)^L$7))*(1/((1+$N$5)^L$7))), 0)), "")</f>
        <v/>
      </c>
      <c r="M14" s="35" t="str">
        <f>IF(I14&lt;&gt;"", (IF('4Inter O&amp;M Entry'!AA15="Y", ((($B14*$D14)*((1+$B$5)^M$7))*(1/((1+$N$5)^M$7))), 0)), "")</f>
        <v/>
      </c>
      <c r="N14" s="35" t="str">
        <f>IF(J14&lt;&gt;"", (IF('4Inter O&amp;M Entry'!AB15="Y", ((($B14*$D14)*((1+$B$5)^N$7))*(1/((1+$N$5)^N$7))), 0)), "")</f>
        <v/>
      </c>
    </row>
    <row r="15" spans="1:14" x14ac:dyDescent="0.3">
      <c r="A15" s="31" t="str">
        <f>IF('4Inter O&amp;M Entry'!A16&lt;&gt;"", '4Inter O&amp;M Entry'!A16, "")</f>
        <v/>
      </c>
      <c r="B15" s="35" t="str">
        <f>IF('4Inter O&amp;M Entry'!B16&lt;&gt;"", '4Inter O&amp;M Entry'!B16, "")</f>
        <v/>
      </c>
      <c r="C15" s="31" t="str">
        <f>IF('4Inter O&amp;M Entry'!C16&lt;&gt;"", '4Inter O&amp;M Entry'!C16, "")</f>
        <v/>
      </c>
      <c r="D15" s="96" t="str">
        <f>IF('4Inter O&amp;M Entry'!D16&lt;&gt;"", '4Inter O&amp;M Entry'!D16, "")</f>
        <v/>
      </c>
      <c r="E15" s="35" t="str">
        <f>IF(A15&lt;&gt;"", (IF('4Inter O&amp;M Entry'!S16="Y", ((($B15*$D15)*((1+$B$5)^E$7))*(1/((1+$N$5)^E$7))), 0)), "")</f>
        <v/>
      </c>
      <c r="F15" s="35" t="str">
        <f>IF(B15&lt;&gt;"", (IF('4Inter O&amp;M Entry'!T16="Y", ((($B15*$D15)*((1+$B$5)^F$7))*(1/((1+$N$5)^F$7))), 0)), "")</f>
        <v/>
      </c>
      <c r="G15" s="35" t="str">
        <f>IF(C15&lt;&gt;"", (IF('4Inter O&amp;M Entry'!U16="Y", ((($B15*$D15)*((1+$B$5)^G$7))*(1/((1+$N$5)^G$7))), 0)), "")</f>
        <v/>
      </c>
      <c r="H15" s="35" t="str">
        <f>IF(D15&lt;&gt;"", (IF('4Inter O&amp;M Entry'!V16="Y", ((($B15*$D15)*((1+$B$5)^H$7))*(1/((1+$N$5)^H$7))), 0)), "")</f>
        <v/>
      </c>
      <c r="I15" s="35" t="str">
        <f>IF(E15&lt;&gt;"", (IF('4Inter O&amp;M Entry'!W16="Y", ((($B15*$D15)*((1+$B$5)^I$7))*(1/((1+$N$5)^I$7))), 0)), "")</f>
        <v/>
      </c>
      <c r="J15" s="35" t="str">
        <f>IF(F15&lt;&gt;"", (IF('4Inter O&amp;M Entry'!X16="Y", ((($B15*$D15)*((1+$B$5)^J$7))*(1/((1+$N$5)^J$7))), 0)), "")</f>
        <v/>
      </c>
      <c r="K15" s="35" t="str">
        <f>IF(G15&lt;&gt;"", (IF('4Inter O&amp;M Entry'!Y16="Y", ((($B15*$D15)*((1+$B$5)^K$7))*(1/((1+$N$5)^K$7))), 0)), "")</f>
        <v/>
      </c>
      <c r="L15" s="35" t="str">
        <f>IF(H15&lt;&gt;"", (IF('4Inter O&amp;M Entry'!Z16="Y", ((($B15*$D15)*((1+$B$5)^L$7))*(1/((1+$N$5)^L$7))), 0)), "")</f>
        <v/>
      </c>
      <c r="M15" s="35" t="str">
        <f>IF(I15&lt;&gt;"", (IF('4Inter O&amp;M Entry'!AA16="Y", ((($B15*$D15)*((1+$B$5)^M$7))*(1/((1+$N$5)^M$7))), 0)), "")</f>
        <v/>
      </c>
      <c r="N15" s="35" t="str">
        <f>IF(J15&lt;&gt;"", (IF('4Inter O&amp;M Entry'!AB16="Y", ((($B15*$D15)*((1+$B$5)^N$7))*(1/((1+$N$5)^N$7))), 0)), "")</f>
        <v/>
      </c>
    </row>
    <row r="16" spans="1:14" x14ac:dyDescent="0.3">
      <c r="A16" s="31" t="str">
        <f>IF('4Inter O&amp;M Entry'!A17&lt;&gt;"", '4Inter O&amp;M Entry'!A17, "")</f>
        <v/>
      </c>
      <c r="B16" s="35" t="str">
        <f>IF('4Inter O&amp;M Entry'!B17&lt;&gt;"", '4Inter O&amp;M Entry'!B17, "")</f>
        <v/>
      </c>
      <c r="C16" s="31" t="str">
        <f>IF('4Inter O&amp;M Entry'!C17&lt;&gt;"", '4Inter O&amp;M Entry'!C17, "")</f>
        <v/>
      </c>
      <c r="D16" s="96" t="str">
        <f>IF('4Inter O&amp;M Entry'!D17&lt;&gt;"", '4Inter O&amp;M Entry'!D17, "")</f>
        <v/>
      </c>
      <c r="E16" s="35" t="str">
        <f>IF(A16&lt;&gt;"", (IF('4Inter O&amp;M Entry'!S17="Y", ((($B16*$D16)*((1+$B$5)^E$7))*(1/((1+$N$5)^E$7))), 0)), "")</f>
        <v/>
      </c>
      <c r="F16" s="35" t="str">
        <f>IF(B16&lt;&gt;"", (IF('4Inter O&amp;M Entry'!T17="Y", ((($B16*$D16)*((1+$B$5)^F$7))*(1/((1+$N$5)^F$7))), 0)), "")</f>
        <v/>
      </c>
      <c r="G16" s="35" t="str">
        <f>IF(C16&lt;&gt;"", (IF('4Inter O&amp;M Entry'!U17="Y", ((($B16*$D16)*((1+$B$5)^G$7))*(1/((1+$N$5)^G$7))), 0)), "")</f>
        <v/>
      </c>
      <c r="H16" s="35" t="str">
        <f>IF(D16&lt;&gt;"", (IF('4Inter O&amp;M Entry'!V17="Y", ((($B16*$D16)*((1+$B$5)^H$7))*(1/((1+$N$5)^H$7))), 0)), "")</f>
        <v/>
      </c>
      <c r="I16" s="35" t="str">
        <f>IF(E16&lt;&gt;"", (IF('4Inter O&amp;M Entry'!W17="Y", ((($B16*$D16)*((1+$B$5)^I$7))*(1/((1+$N$5)^I$7))), 0)), "")</f>
        <v/>
      </c>
      <c r="J16" s="35" t="str">
        <f>IF(F16&lt;&gt;"", (IF('4Inter O&amp;M Entry'!X17="Y", ((($B16*$D16)*((1+$B$5)^J$7))*(1/((1+$N$5)^J$7))), 0)), "")</f>
        <v/>
      </c>
      <c r="K16" s="35" t="str">
        <f>IF(G16&lt;&gt;"", (IF('4Inter O&amp;M Entry'!Y17="Y", ((($B16*$D16)*((1+$B$5)^K$7))*(1/((1+$N$5)^K$7))), 0)), "")</f>
        <v/>
      </c>
      <c r="L16" s="35" t="str">
        <f>IF(H16&lt;&gt;"", (IF('4Inter O&amp;M Entry'!Z17="Y", ((($B16*$D16)*((1+$B$5)^L$7))*(1/((1+$N$5)^L$7))), 0)), "")</f>
        <v/>
      </c>
      <c r="M16" s="35" t="str">
        <f>IF(I16&lt;&gt;"", (IF('4Inter O&amp;M Entry'!AA17="Y", ((($B16*$D16)*((1+$B$5)^M$7))*(1/((1+$N$5)^M$7))), 0)), "")</f>
        <v/>
      </c>
      <c r="N16" s="35" t="str">
        <f>IF(J16&lt;&gt;"", (IF('4Inter O&amp;M Entry'!AB17="Y", ((($B16*$D16)*((1+$B$5)^N$7))*(1/((1+$N$5)^N$7))), 0)), "")</f>
        <v/>
      </c>
    </row>
    <row r="17" spans="1:14" x14ac:dyDescent="0.3">
      <c r="A17" s="31" t="str">
        <f>IF('4Inter O&amp;M Entry'!A18&lt;&gt;"", '4Inter O&amp;M Entry'!A18, "")</f>
        <v/>
      </c>
      <c r="B17" s="35" t="str">
        <f>IF('4Inter O&amp;M Entry'!B18&lt;&gt;"", '4Inter O&amp;M Entry'!B18, "")</f>
        <v/>
      </c>
      <c r="C17" s="31" t="str">
        <f>IF('4Inter O&amp;M Entry'!C18&lt;&gt;"", '4Inter O&amp;M Entry'!C18, "")</f>
        <v/>
      </c>
      <c r="D17" s="96" t="str">
        <f>IF('4Inter O&amp;M Entry'!D18&lt;&gt;"", '4Inter O&amp;M Entry'!D18, "")</f>
        <v/>
      </c>
      <c r="E17" s="35" t="str">
        <f>IF(A17&lt;&gt;"", (IF('4Inter O&amp;M Entry'!S18="Y", ((($B17*$D17)*((1+$B$5)^E$7))*(1/((1+$N$5)^E$7))), 0)), "")</f>
        <v/>
      </c>
      <c r="F17" s="35" t="str">
        <f>IF(B17&lt;&gt;"", (IF('4Inter O&amp;M Entry'!T18="Y", ((($B17*$D17)*((1+$B$5)^F$7))*(1/((1+$N$5)^F$7))), 0)), "")</f>
        <v/>
      </c>
      <c r="G17" s="35" t="str">
        <f>IF(C17&lt;&gt;"", (IF('4Inter O&amp;M Entry'!U18="Y", ((($B17*$D17)*((1+$B$5)^G$7))*(1/((1+$N$5)^G$7))), 0)), "")</f>
        <v/>
      </c>
      <c r="H17" s="35" t="str">
        <f>IF(D17&lt;&gt;"", (IF('4Inter O&amp;M Entry'!V18="Y", ((($B17*$D17)*((1+$B$5)^H$7))*(1/((1+$N$5)^H$7))), 0)), "")</f>
        <v/>
      </c>
      <c r="I17" s="35" t="str">
        <f>IF(E17&lt;&gt;"", (IF('4Inter O&amp;M Entry'!W18="Y", ((($B17*$D17)*((1+$B$5)^I$7))*(1/((1+$N$5)^I$7))), 0)), "")</f>
        <v/>
      </c>
      <c r="J17" s="35" t="str">
        <f>IF(F17&lt;&gt;"", (IF('4Inter O&amp;M Entry'!X18="Y", ((($B17*$D17)*((1+$B$5)^J$7))*(1/((1+$N$5)^J$7))), 0)), "")</f>
        <v/>
      </c>
      <c r="K17" s="35" t="str">
        <f>IF(G17&lt;&gt;"", (IF('4Inter O&amp;M Entry'!Y18="Y", ((($B17*$D17)*((1+$B$5)^K$7))*(1/((1+$N$5)^K$7))), 0)), "")</f>
        <v/>
      </c>
      <c r="L17" s="35" t="str">
        <f>IF(H17&lt;&gt;"", (IF('4Inter O&amp;M Entry'!Z18="Y", ((($B17*$D17)*((1+$B$5)^L$7))*(1/((1+$N$5)^L$7))), 0)), "")</f>
        <v/>
      </c>
      <c r="M17" s="35" t="str">
        <f>IF(I17&lt;&gt;"", (IF('4Inter O&amp;M Entry'!AA18="Y", ((($B17*$D17)*((1+$B$5)^M$7))*(1/((1+$N$5)^M$7))), 0)), "")</f>
        <v/>
      </c>
      <c r="N17" s="35" t="str">
        <f>IF(J17&lt;&gt;"", (IF('4Inter O&amp;M Entry'!AB18="Y", ((($B17*$D17)*((1+$B$5)^N$7))*(1/((1+$N$5)^N$7))), 0)), "")</f>
        <v/>
      </c>
    </row>
    <row r="18" spans="1:14" x14ac:dyDescent="0.3">
      <c r="A18" s="31" t="str">
        <f>IF('4Inter O&amp;M Entry'!A19&lt;&gt;"", '4Inter O&amp;M Entry'!A19, "")</f>
        <v/>
      </c>
      <c r="B18" s="35" t="str">
        <f>IF('4Inter O&amp;M Entry'!B19&lt;&gt;"", '4Inter O&amp;M Entry'!B19, "")</f>
        <v/>
      </c>
      <c r="C18" s="31" t="str">
        <f>IF('4Inter O&amp;M Entry'!C19&lt;&gt;"", '4Inter O&amp;M Entry'!C19, "")</f>
        <v/>
      </c>
      <c r="D18" s="96" t="str">
        <f>IF('4Inter O&amp;M Entry'!D19&lt;&gt;"", '4Inter O&amp;M Entry'!D19, "")</f>
        <v/>
      </c>
      <c r="E18" s="35" t="str">
        <f>IF(A18&lt;&gt;"", (IF('4Inter O&amp;M Entry'!S19="Y", ((($B18*$D18)*((1+$B$5)^E$7))*(1/((1+$N$5)^E$7))), 0)), "")</f>
        <v/>
      </c>
      <c r="F18" s="35" t="str">
        <f>IF(B18&lt;&gt;"", (IF('4Inter O&amp;M Entry'!T19="Y", ((($B18*$D18)*((1+$B$5)^F$7))*(1/((1+$N$5)^F$7))), 0)), "")</f>
        <v/>
      </c>
      <c r="G18" s="35" t="str">
        <f>IF(C18&lt;&gt;"", (IF('4Inter O&amp;M Entry'!U19="Y", ((($B18*$D18)*((1+$B$5)^G$7))*(1/((1+$N$5)^G$7))), 0)), "")</f>
        <v/>
      </c>
      <c r="H18" s="35" t="str">
        <f>IF(D18&lt;&gt;"", (IF('4Inter O&amp;M Entry'!V19="Y", ((($B18*$D18)*((1+$B$5)^H$7))*(1/((1+$N$5)^H$7))), 0)), "")</f>
        <v/>
      </c>
      <c r="I18" s="35" t="str">
        <f>IF(E18&lt;&gt;"", (IF('4Inter O&amp;M Entry'!W19="Y", ((($B18*$D18)*((1+$B$5)^I$7))*(1/((1+$N$5)^I$7))), 0)), "")</f>
        <v/>
      </c>
      <c r="J18" s="35" t="str">
        <f>IF(F18&lt;&gt;"", (IF('4Inter O&amp;M Entry'!X19="Y", ((($B18*$D18)*((1+$B$5)^J$7))*(1/((1+$N$5)^J$7))), 0)), "")</f>
        <v/>
      </c>
      <c r="K18" s="35" t="str">
        <f>IF(G18&lt;&gt;"", (IF('4Inter O&amp;M Entry'!Y19="Y", ((($B18*$D18)*((1+$B$5)^K$7))*(1/((1+$N$5)^K$7))), 0)), "")</f>
        <v/>
      </c>
      <c r="L18" s="35" t="str">
        <f>IF(H18&lt;&gt;"", (IF('4Inter O&amp;M Entry'!Z19="Y", ((($B18*$D18)*((1+$B$5)^L$7))*(1/((1+$N$5)^L$7))), 0)), "")</f>
        <v/>
      </c>
      <c r="M18" s="35" t="str">
        <f>IF(I18&lt;&gt;"", (IF('4Inter O&amp;M Entry'!AA19="Y", ((($B18*$D18)*((1+$B$5)^M$7))*(1/((1+$N$5)^M$7))), 0)), "")</f>
        <v/>
      </c>
      <c r="N18" s="35" t="str">
        <f>IF(J18&lt;&gt;"", (IF('4Inter O&amp;M Entry'!AB19="Y", ((($B18*$D18)*((1+$B$5)^N$7))*(1/((1+$N$5)^N$7))), 0)), "")</f>
        <v/>
      </c>
    </row>
    <row r="19" spans="1:14" x14ac:dyDescent="0.3">
      <c r="A19" s="31" t="str">
        <f>IF('4Inter O&amp;M Entry'!A20&lt;&gt;"", '4Inter O&amp;M Entry'!A20, "")</f>
        <v/>
      </c>
      <c r="B19" s="35" t="str">
        <f>IF('4Inter O&amp;M Entry'!B20&lt;&gt;"", '4Inter O&amp;M Entry'!B20, "")</f>
        <v/>
      </c>
      <c r="C19" s="31" t="str">
        <f>IF('4Inter O&amp;M Entry'!C20&lt;&gt;"", '4Inter O&amp;M Entry'!C20, "")</f>
        <v/>
      </c>
      <c r="D19" s="96" t="str">
        <f>IF('4Inter O&amp;M Entry'!D20&lt;&gt;"", '4Inter O&amp;M Entry'!D20, "")</f>
        <v/>
      </c>
      <c r="E19" s="35" t="str">
        <f>IF(A19&lt;&gt;"", (IF('4Inter O&amp;M Entry'!S20="Y", ((($B19*$D19)*((1+$B$5)^E$7))*(1/((1+$N$5)^E$7))), 0)), "")</f>
        <v/>
      </c>
      <c r="F19" s="35" t="str">
        <f>IF(B19&lt;&gt;"", (IF('4Inter O&amp;M Entry'!T20="Y", ((($B19*$D19)*((1+$B$5)^F$7))*(1/((1+$N$5)^F$7))), 0)), "")</f>
        <v/>
      </c>
      <c r="G19" s="35" t="str">
        <f>IF(C19&lt;&gt;"", (IF('4Inter O&amp;M Entry'!U20="Y", ((($B19*$D19)*((1+$B$5)^G$7))*(1/((1+$N$5)^G$7))), 0)), "")</f>
        <v/>
      </c>
      <c r="H19" s="35" t="str">
        <f>IF(D19&lt;&gt;"", (IF('4Inter O&amp;M Entry'!V20="Y", ((($B19*$D19)*((1+$B$5)^H$7))*(1/((1+$N$5)^H$7))), 0)), "")</f>
        <v/>
      </c>
      <c r="I19" s="35" t="str">
        <f>IF(E19&lt;&gt;"", (IF('4Inter O&amp;M Entry'!W20="Y", ((($B19*$D19)*((1+$B$5)^I$7))*(1/((1+$N$5)^I$7))), 0)), "")</f>
        <v/>
      </c>
      <c r="J19" s="35" t="str">
        <f>IF(F19&lt;&gt;"", (IF('4Inter O&amp;M Entry'!X20="Y", ((($B19*$D19)*((1+$B$5)^J$7))*(1/((1+$N$5)^J$7))), 0)), "")</f>
        <v/>
      </c>
      <c r="K19" s="35" t="str">
        <f>IF(G19&lt;&gt;"", (IF('4Inter O&amp;M Entry'!Y20="Y", ((($B19*$D19)*((1+$B$5)^K$7))*(1/((1+$N$5)^K$7))), 0)), "")</f>
        <v/>
      </c>
      <c r="L19" s="35" t="str">
        <f>IF(H19&lt;&gt;"", (IF('4Inter O&amp;M Entry'!Z20="Y", ((($B19*$D19)*((1+$B$5)^L$7))*(1/((1+$N$5)^L$7))), 0)), "")</f>
        <v/>
      </c>
      <c r="M19" s="35" t="str">
        <f>IF(I19&lt;&gt;"", (IF('4Inter O&amp;M Entry'!AA20="Y", ((($B19*$D19)*((1+$B$5)^M$7))*(1/((1+$N$5)^M$7))), 0)), "")</f>
        <v/>
      </c>
      <c r="N19" s="35" t="str">
        <f>IF(J19&lt;&gt;"", (IF('4Inter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'4Inter O&amp;M 1-10'!E20+'4Inter O&amp;M 1-10'!F20+'4Inter O&amp;M 1-10'!G20+'4Inter O&amp;M 1-10'!H20+'4Inter O&amp;M 1-10'!I20+'4Inter O&amp;M 1-10'!J20+'4Inter O&amp;M 1-10'!K20+'4Inter O&amp;M 1-10'!L20+'4Inter O&amp;M 1-10'!M20+'4Inter O&amp;M 1-10'!N20+'4Inter O&amp;M 11-20'!E20+'4Inter O&amp;M 11-20'!F20+'4Inter O&amp;M 11-20'!G20+'4Inter O&amp;M 11-20'!H20+'4Inter O&amp;M 11-20'!I20+'4Inter O&amp;M 11-20'!J20+'4Inter O&amp;M 11-20'!K20+'4Inter O&amp;M 11-20'!L20+'4Inter O&amp;M 11-20'!M20+'4Inter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I33" sqref="I33"/>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174</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21</v>
      </c>
      <c r="B5" s="162"/>
      <c r="C5" s="162"/>
      <c r="D5" s="162"/>
      <c r="E5" s="163"/>
    </row>
    <row r="6" spans="1:5" x14ac:dyDescent="0.3">
      <c r="A6" s="13" t="s">
        <v>3</v>
      </c>
      <c r="B6" s="160"/>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29</v>
      </c>
      <c r="E39" s="5">
        <f>E38*$B$42</f>
        <v>0</v>
      </c>
    </row>
    <row r="40" spans="1:5" ht="16.2" thickBot="1" x14ac:dyDescent="0.35">
      <c r="D40" s="2" t="s">
        <v>30</v>
      </c>
      <c r="E40" s="5">
        <f>B7</f>
        <v>0</v>
      </c>
    </row>
    <row r="41" spans="1:5" ht="16.2" thickBot="1" x14ac:dyDescent="0.35">
      <c r="D41" s="2" t="s">
        <v>9</v>
      </c>
      <c r="E41" s="5">
        <f>SUM(E38:E40)</f>
        <v>0</v>
      </c>
    </row>
    <row r="42" spans="1:5" hidden="1" x14ac:dyDescent="0.3">
      <c r="A42" s="1" t="s">
        <v>28</v>
      </c>
      <c r="B42" s="42">
        <v>0.1</v>
      </c>
    </row>
  </sheetData>
  <mergeCells count="5">
    <mergeCell ref="A2:E2"/>
    <mergeCell ref="A3:E3"/>
    <mergeCell ref="A4:E4"/>
    <mergeCell ref="A5:E5"/>
    <mergeCell ref="B6:E6"/>
  </mergeCells>
  <printOptions horizontalCentered="1"/>
  <pageMargins left="0.5" right="0.5" top="0.5" bottom="0.5" header="0.3" footer="0.3"/>
  <pageSetup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G25" sqref="G25"/>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Input!B10</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'5Capital Costs'!A9</f>
        <v>0</v>
      </c>
      <c r="B7" s="128"/>
      <c r="C7" s="128"/>
      <c r="D7" s="128"/>
    </row>
    <row r="8" spans="1:4" x14ac:dyDescent="0.3">
      <c r="A8" s="31">
        <f>'5Capital Costs'!A10</f>
        <v>0</v>
      </c>
      <c r="B8" s="128"/>
      <c r="C8" s="128"/>
      <c r="D8" s="128"/>
    </row>
    <row r="9" spans="1:4" x14ac:dyDescent="0.3">
      <c r="A9" s="31">
        <f>'5Capital Costs'!A11</f>
        <v>0</v>
      </c>
      <c r="B9" s="128"/>
      <c r="C9" s="128"/>
      <c r="D9" s="128"/>
    </row>
    <row r="10" spans="1:4" x14ac:dyDescent="0.3">
      <c r="A10" s="31">
        <f>'5Capital Costs'!A12</f>
        <v>0</v>
      </c>
      <c r="B10" s="128"/>
      <c r="C10" s="128"/>
      <c r="D10" s="128"/>
    </row>
    <row r="11" spans="1:4" x14ac:dyDescent="0.3">
      <c r="A11" s="31">
        <f>'5Capital Costs'!A13</f>
        <v>0</v>
      </c>
      <c r="B11" s="128"/>
      <c r="C11" s="128"/>
      <c r="D11" s="128"/>
    </row>
    <row r="12" spans="1:4" x14ac:dyDescent="0.3">
      <c r="A12" s="31">
        <f>'5Capital Costs'!A14</f>
        <v>0</v>
      </c>
      <c r="B12" s="128"/>
      <c r="C12" s="128"/>
      <c r="D12" s="128"/>
    </row>
    <row r="13" spans="1:4" x14ac:dyDescent="0.3">
      <c r="A13" s="31">
        <f>'5Capital Costs'!A15</f>
        <v>0</v>
      </c>
      <c r="B13" s="128"/>
      <c r="C13" s="128"/>
      <c r="D13" s="128"/>
    </row>
    <row r="14" spans="1:4" x14ac:dyDescent="0.3">
      <c r="A14" s="31">
        <f>'5Capital Costs'!A16</f>
        <v>0</v>
      </c>
      <c r="B14" s="128"/>
      <c r="C14" s="128"/>
      <c r="D14" s="128"/>
    </row>
    <row r="15" spans="1:4" x14ac:dyDescent="0.3">
      <c r="A15" s="31">
        <f>'5Capital Costs'!A17</f>
        <v>0</v>
      </c>
      <c r="B15" s="128"/>
      <c r="C15" s="128"/>
      <c r="D15" s="128"/>
    </row>
    <row r="16" spans="1:4" x14ac:dyDescent="0.3">
      <c r="A16" s="31">
        <f>'5Capital Costs'!A18</f>
        <v>0</v>
      </c>
      <c r="B16" s="128"/>
      <c r="C16" s="128"/>
      <c r="D16" s="128"/>
    </row>
    <row r="17" spans="1:4" x14ac:dyDescent="0.3">
      <c r="A17" s="31">
        <f>'5Capital Costs'!A19</f>
        <v>0</v>
      </c>
      <c r="B17" s="128"/>
      <c r="C17" s="128"/>
      <c r="D17" s="128"/>
    </row>
    <row r="18" spans="1:4" x14ac:dyDescent="0.3">
      <c r="A18" s="31">
        <f>'5Capital Costs'!A20</f>
        <v>0</v>
      </c>
      <c r="B18" s="128"/>
      <c r="C18" s="128"/>
      <c r="D18" s="128"/>
    </row>
    <row r="19" spans="1:4" x14ac:dyDescent="0.3">
      <c r="A19" s="31">
        <f>'5Capital Costs'!A21</f>
        <v>0</v>
      </c>
      <c r="B19" s="128"/>
      <c r="C19" s="128"/>
      <c r="D19" s="128"/>
    </row>
    <row r="20" spans="1:4" x14ac:dyDescent="0.3">
      <c r="A20" s="31">
        <f>'5Capital Costs'!A22</f>
        <v>0</v>
      </c>
      <c r="B20" s="128"/>
      <c r="C20" s="128"/>
      <c r="D20" s="128"/>
    </row>
    <row r="21" spans="1:4" x14ac:dyDescent="0.3">
      <c r="A21" s="31">
        <f>'5Capital Costs'!A23</f>
        <v>0</v>
      </c>
      <c r="B21" s="128"/>
      <c r="C21" s="128"/>
      <c r="D21" s="128"/>
    </row>
    <row r="22" spans="1:4" x14ac:dyDescent="0.3">
      <c r="A22" s="31">
        <f>'5Capital Costs'!A24</f>
        <v>0</v>
      </c>
      <c r="B22" s="128"/>
      <c r="C22" s="128"/>
      <c r="D22" s="128"/>
    </row>
    <row r="23" spans="1:4" x14ac:dyDescent="0.3">
      <c r="A23" s="31">
        <f>'5Capital Costs'!A25</f>
        <v>0</v>
      </c>
      <c r="B23" s="128"/>
      <c r="C23" s="128"/>
      <c r="D23" s="128"/>
    </row>
    <row r="24" spans="1:4" x14ac:dyDescent="0.3">
      <c r="A24" s="31">
        <f>'5Capital Costs'!A26</f>
        <v>0</v>
      </c>
      <c r="B24" s="128"/>
      <c r="C24" s="128"/>
      <c r="D24" s="128"/>
    </row>
    <row r="25" spans="1:4" x14ac:dyDescent="0.3">
      <c r="A25" s="31">
        <f>'5Capital Costs'!A27</f>
        <v>0</v>
      </c>
      <c r="B25" s="128"/>
      <c r="C25" s="128"/>
      <c r="D25" s="128"/>
    </row>
    <row r="26" spans="1:4" x14ac:dyDescent="0.3">
      <c r="A26" s="31">
        <f>'5Capital Costs'!A28</f>
        <v>0</v>
      </c>
      <c r="B26" s="128"/>
      <c r="C26" s="128"/>
      <c r="D26" s="128"/>
    </row>
    <row r="27" spans="1:4" x14ac:dyDescent="0.3">
      <c r="A27" s="31">
        <f>'5Capital Costs'!A29</f>
        <v>0</v>
      </c>
      <c r="B27" s="128"/>
      <c r="C27" s="128"/>
      <c r="D27" s="128"/>
    </row>
    <row r="28" spans="1:4" x14ac:dyDescent="0.3">
      <c r="A28" s="31">
        <f>'5Capital Costs'!A30</f>
        <v>0</v>
      </c>
      <c r="B28" s="128"/>
      <c r="C28" s="128"/>
      <c r="D28" s="128"/>
    </row>
    <row r="29" spans="1:4" x14ac:dyDescent="0.3">
      <c r="A29" s="31">
        <f>'5Capital Costs'!A31</f>
        <v>0</v>
      </c>
      <c r="B29" s="128"/>
      <c r="C29" s="128"/>
      <c r="D29" s="128"/>
    </row>
    <row r="30" spans="1:4" x14ac:dyDescent="0.3">
      <c r="A30" s="31">
        <f>'5Capital Costs'!A32</f>
        <v>0</v>
      </c>
      <c r="B30" s="128"/>
      <c r="C30" s="128"/>
      <c r="D30" s="128"/>
    </row>
    <row r="31" spans="1:4" x14ac:dyDescent="0.3">
      <c r="A31" s="31">
        <f>'5Capital Costs'!A33</f>
        <v>0</v>
      </c>
      <c r="B31" s="128"/>
      <c r="C31" s="128"/>
      <c r="D31" s="128"/>
    </row>
    <row r="32" spans="1:4" x14ac:dyDescent="0.3">
      <c r="A32" s="31">
        <f>'5Capital Costs'!A34</f>
        <v>0</v>
      </c>
      <c r="B32" s="128"/>
      <c r="C32" s="128"/>
      <c r="D32" s="128"/>
    </row>
    <row r="33" spans="1:4" x14ac:dyDescent="0.3">
      <c r="A33" s="31">
        <f>'5Capital Costs'!A35</f>
        <v>0</v>
      </c>
      <c r="B33" s="128"/>
      <c r="C33" s="128"/>
      <c r="D33" s="128"/>
    </row>
    <row r="34" spans="1:4" x14ac:dyDescent="0.3">
      <c r="A34" s="31">
        <f>'5Capital Costs'!A36</f>
        <v>0</v>
      </c>
      <c r="B34" s="128"/>
      <c r="C34" s="128"/>
      <c r="D34" s="128"/>
    </row>
    <row r="35" spans="1:4" x14ac:dyDescent="0.3">
      <c r="A35" s="31">
        <f>'5Capital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zoomScale="75" zoomScaleNormal="75" workbookViewId="0">
      <pane xSplit="4" ySplit="8" topLeftCell="I9" activePane="bottomRight" state="frozen"/>
      <selection pane="topRight" activeCell="E1" sqref="E1"/>
      <selection pane="bottomLeft" activeCell="A8" sqref="A8"/>
      <selection pane="bottomRight" activeCell="Q22" sqref="Q22"/>
    </sheetView>
  </sheetViews>
  <sheetFormatPr defaultColWidth="9.109375" defaultRowHeight="15.6" x14ac:dyDescent="0.3"/>
  <cols>
    <col min="1" max="1" width="38.44140625" style="1" customWidth="1"/>
    <col min="2" max="4" width="12.6640625" style="1" customWidth="1"/>
    <col min="5" max="8" width="14.6640625" style="1" hidden="1" customWidth="1"/>
    <col min="9" max="9" width="14.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f>'5Capital Costs'!B6</f>
        <v>0</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32"/>
      <c r="F7" s="32"/>
      <c r="G7" s="32"/>
      <c r="H7" s="32"/>
      <c r="I7" s="32"/>
      <c r="J7" s="167" t="s">
        <v>6</v>
      </c>
      <c r="K7" s="167"/>
      <c r="L7" s="167"/>
      <c r="M7" s="167"/>
      <c r="N7" s="167"/>
      <c r="O7" s="167"/>
      <c r="P7" s="167"/>
      <c r="Q7" s="167"/>
      <c r="R7" s="167"/>
      <c r="S7" s="167"/>
      <c r="T7" s="167"/>
      <c r="U7" s="167"/>
      <c r="V7" s="167"/>
      <c r="W7" s="167"/>
      <c r="X7" s="167"/>
      <c r="Y7" s="167"/>
      <c r="Z7" s="167"/>
      <c r="AA7" s="167"/>
      <c r="AB7" s="167"/>
      <c r="AC7" s="168"/>
    </row>
    <row r="8" spans="1:29" ht="46.8" x14ac:dyDescent="0.3">
      <c r="A8" s="24" t="s">
        <v>4</v>
      </c>
      <c r="B8" s="17" t="s">
        <v>0</v>
      </c>
      <c r="C8" s="17" t="s">
        <v>5</v>
      </c>
      <c r="D8" s="17" t="s">
        <v>1</v>
      </c>
      <c r="E8" s="54" t="s">
        <v>38</v>
      </c>
      <c r="F8" s="54" t="s">
        <v>39</v>
      </c>
      <c r="G8" s="54" t="s">
        <v>40</v>
      </c>
      <c r="H8" s="54" t="s">
        <v>41</v>
      </c>
      <c r="I8" s="54"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f>'5Capital Costs'!A9</f>
        <v>0</v>
      </c>
      <c r="B9" s="44">
        <f>'5Capital Costs'!B9</f>
        <v>0</v>
      </c>
      <c r="C9" s="43">
        <f>'5Capital Costs'!C9</f>
        <v>0</v>
      </c>
      <c r="D9" s="45">
        <f>'5Capital Costs'!D9</f>
        <v>0</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129"/>
      <c r="K9" s="129"/>
      <c r="L9" s="129"/>
      <c r="M9" s="129"/>
      <c r="N9" s="129"/>
      <c r="O9" s="129"/>
      <c r="P9" s="129"/>
      <c r="Q9" s="129"/>
      <c r="R9" s="129"/>
      <c r="S9" s="129"/>
      <c r="T9" s="129"/>
      <c r="U9" s="129"/>
      <c r="V9" s="129"/>
      <c r="W9" s="129"/>
      <c r="X9" s="129"/>
      <c r="Y9" s="129"/>
      <c r="Z9" s="129"/>
      <c r="AA9" s="129"/>
      <c r="AB9" s="129"/>
      <c r="AC9" s="130"/>
    </row>
    <row r="10" spans="1:29" x14ac:dyDescent="0.3">
      <c r="A10" s="29">
        <f>'5Capital Costs'!A10</f>
        <v>0</v>
      </c>
      <c r="B10" s="44">
        <f>'5Capital Costs'!B10</f>
        <v>0</v>
      </c>
      <c r="C10" s="43">
        <f>'5Capital Costs'!C10</f>
        <v>0</v>
      </c>
      <c r="D10" s="45">
        <f>'5Capital Costs'!D10</f>
        <v>0</v>
      </c>
      <c r="E10" s="53" t="str">
        <f t="shared" ref="E10:E37" si="0">IF(N10="Y", "Y", (IF(M10="Y", "Y", (IF(L10="Y", "Y", (IF(K10="Y", "Y", (IF(J10="Y", "Y", " ")))))))))</f>
        <v xml:space="preserve"> </v>
      </c>
      <c r="F10" s="53" t="str">
        <f t="shared" ref="F10:F37" si="1">IF(S10="Y", "Y", (IF(R10="Y", "Y", (IF(Q10="Y", "Y", (IF(P10="Y", "Y", (IF(O10="Y", "Y", " ")))))))))</f>
        <v xml:space="preserve"> </v>
      </c>
      <c r="G10" s="53" t="str">
        <f t="shared" ref="G10:G37" si="2">IF(X10="Y", "Y", (IF(W10="Y", "Y", (IF(V10="Y", "Y", (IF(U10="Y", "Y", (IF(T10="Y", "Y", " ")))))))))</f>
        <v xml:space="preserve"> </v>
      </c>
      <c r="H10" s="53" t="str">
        <f t="shared" ref="H10:H37" si="3">IF(AC10="Y", "Y", (IF(AB10="Y", "Y", (IF(AA10="Y", "Y", (IF(Z10="Y", "Y", (IF(Y10="Y", "Y", " ")))))))))</f>
        <v xml:space="preserve"> </v>
      </c>
      <c r="I10" s="53" t="str">
        <f t="shared" ref="I10:I37" si="4">IF(H10="Y", "Y", (IF(G10="Y", "Y", (IF(F10="Y", "Y", (IF(E10="Y", "Y", " ")))))))</f>
        <v xml:space="preserve"> </v>
      </c>
      <c r="J10" s="129"/>
      <c r="K10" s="129"/>
      <c r="L10" s="129"/>
      <c r="M10" s="129"/>
      <c r="N10" s="129"/>
      <c r="O10" s="129"/>
      <c r="P10" s="129"/>
      <c r="Q10" s="129"/>
      <c r="R10" s="129"/>
      <c r="S10" s="129"/>
      <c r="T10" s="129"/>
      <c r="U10" s="129"/>
      <c r="V10" s="129"/>
      <c r="W10" s="129"/>
      <c r="X10" s="129"/>
      <c r="Y10" s="129"/>
      <c r="Z10" s="129"/>
      <c r="AA10" s="129"/>
      <c r="AB10" s="129"/>
      <c r="AC10" s="130"/>
    </row>
    <row r="11" spans="1:29" x14ac:dyDescent="0.3">
      <c r="A11" s="29">
        <f>'5Capital Costs'!A11</f>
        <v>0</v>
      </c>
      <c r="B11" s="44">
        <f>'5Capital Costs'!B11</f>
        <v>0</v>
      </c>
      <c r="C11" s="43">
        <f>'5Capital Costs'!C11</f>
        <v>0</v>
      </c>
      <c r="D11" s="45">
        <f>'5Capital Costs'!D11</f>
        <v>0</v>
      </c>
      <c r="E11" s="53" t="str">
        <f t="shared" si="0"/>
        <v xml:space="preserve"> </v>
      </c>
      <c r="F11" s="53" t="str">
        <f t="shared" si="1"/>
        <v xml:space="preserve"> </v>
      </c>
      <c r="G11" s="53" t="str">
        <f t="shared" si="2"/>
        <v xml:space="preserve"> </v>
      </c>
      <c r="H11" s="53" t="str">
        <f t="shared" si="3"/>
        <v xml:space="preserve"> </v>
      </c>
      <c r="I11" s="53" t="str">
        <f t="shared" si="4"/>
        <v xml:space="preserve"> </v>
      </c>
      <c r="J11" s="129"/>
      <c r="K11" s="129"/>
      <c r="L11" s="129"/>
      <c r="M11" s="129"/>
      <c r="N11" s="129"/>
      <c r="O11" s="129"/>
      <c r="P11" s="129"/>
      <c r="Q11" s="129"/>
      <c r="R11" s="129"/>
      <c r="S11" s="129"/>
      <c r="T11" s="129"/>
      <c r="U11" s="129"/>
      <c r="V11" s="129"/>
      <c r="W11" s="129"/>
      <c r="X11" s="129"/>
      <c r="Y11" s="129"/>
      <c r="Z11" s="129"/>
      <c r="AA11" s="129"/>
      <c r="AB11" s="129"/>
      <c r="AC11" s="130"/>
    </row>
    <row r="12" spans="1:29" x14ac:dyDescent="0.3">
      <c r="A12" s="29">
        <f>'5Capital Costs'!A12</f>
        <v>0</v>
      </c>
      <c r="B12" s="44">
        <f>'5Capital Costs'!B12</f>
        <v>0</v>
      </c>
      <c r="C12" s="43">
        <f>'5Capital Costs'!C12</f>
        <v>0</v>
      </c>
      <c r="D12" s="45">
        <f>'5Capital Costs'!D12</f>
        <v>0</v>
      </c>
      <c r="E12" s="53" t="str">
        <f t="shared" si="0"/>
        <v xml:space="preserve"> </v>
      </c>
      <c r="F12" s="53" t="str">
        <f t="shared" si="1"/>
        <v xml:space="preserve"> </v>
      </c>
      <c r="G12" s="53" t="str">
        <f t="shared" si="2"/>
        <v xml:space="preserve"> </v>
      </c>
      <c r="H12" s="53" t="str">
        <f t="shared" si="3"/>
        <v xml:space="preserve"> </v>
      </c>
      <c r="I12" s="53" t="str">
        <f t="shared" si="4"/>
        <v xml:space="preserve"> </v>
      </c>
      <c r="J12" s="129"/>
      <c r="K12" s="129"/>
      <c r="L12" s="129"/>
      <c r="M12" s="129"/>
      <c r="N12" s="129"/>
      <c r="O12" s="129"/>
      <c r="P12" s="129"/>
      <c r="Q12" s="129"/>
      <c r="R12" s="129"/>
      <c r="S12" s="129"/>
      <c r="T12" s="129"/>
      <c r="U12" s="129"/>
      <c r="V12" s="129"/>
      <c r="W12" s="129"/>
      <c r="X12" s="129"/>
      <c r="Y12" s="129"/>
      <c r="Z12" s="129"/>
      <c r="AA12" s="129"/>
      <c r="AB12" s="129"/>
      <c r="AC12" s="130"/>
    </row>
    <row r="13" spans="1:29" x14ac:dyDescent="0.3">
      <c r="A13" s="29">
        <f>'5Capital Costs'!A13</f>
        <v>0</v>
      </c>
      <c r="B13" s="44">
        <f>'5Capital Costs'!B13</f>
        <v>0</v>
      </c>
      <c r="C13" s="43">
        <f>'5Capital Costs'!C13</f>
        <v>0</v>
      </c>
      <c r="D13" s="45">
        <f>'5Capital Costs'!D13</f>
        <v>0</v>
      </c>
      <c r="E13" s="53" t="str">
        <f t="shared" si="0"/>
        <v xml:space="preserve"> </v>
      </c>
      <c r="F13" s="53" t="str">
        <f t="shared" si="1"/>
        <v xml:space="preserve"> </v>
      </c>
      <c r="G13" s="53" t="str">
        <f t="shared" si="2"/>
        <v xml:space="preserve"> </v>
      </c>
      <c r="H13" s="53" t="str">
        <f t="shared" si="3"/>
        <v xml:space="preserve"> </v>
      </c>
      <c r="I13" s="53" t="str">
        <f t="shared" si="4"/>
        <v xml:space="preserve"> </v>
      </c>
      <c r="J13" s="129"/>
      <c r="K13" s="129"/>
      <c r="L13" s="129"/>
      <c r="M13" s="129"/>
      <c r="N13" s="129"/>
      <c r="O13" s="129"/>
      <c r="P13" s="129"/>
      <c r="Q13" s="129"/>
      <c r="R13" s="129"/>
      <c r="S13" s="129"/>
      <c r="T13" s="129"/>
      <c r="U13" s="129"/>
      <c r="V13" s="129"/>
      <c r="W13" s="129"/>
      <c r="X13" s="129"/>
      <c r="Y13" s="129"/>
      <c r="Z13" s="129"/>
      <c r="AA13" s="129"/>
      <c r="AB13" s="129"/>
      <c r="AC13" s="130"/>
    </row>
    <row r="14" spans="1:29" x14ac:dyDescent="0.3">
      <c r="A14" s="29">
        <f>'5Capital Costs'!A14</f>
        <v>0</v>
      </c>
      <c r="B14" s="44">
        <f>'5Capital Costs'!B14</f>
        <v>0</v>
      </c>
      <c r="C14" s="43">
        <f>'5Capital Costs'!C14</f>
        <v>0</v>
      </c>
      <c r="D14" s="45">
        <f>'5Capital Costs'!D14</f>
        <v>0</v>
      </c>
      <c r="E14" s="53" t="str">
        <f t="shared" si="0"/>
        <v xml:space="preserve"> </v>
      </c>
      <c r="F14" s="53" t="str">
        <f t="shared" si="1"/>
        <v xml:space="preserve"> </v>
      </c>
      <c r="G14" s="53" t="str">
        <f t="shared" si="2"/>
        <v xml:space="preserve"> </v>
      </c>
      <c r="H14" s="53" t="str">
        <f t="shared" si="3"/>
        <v xml:space="preserve"> </v>
      </c>
      <c r="I14" s="53" t="str">
        <f t="shared" si="4"/>
        <v xml:space="preserve"> </v>
      </c>
      <c r="J14" s="129"/>
      <c r="K14" s="129"/>
      <c r="L14" s="129"/>
      <c r="M14" s="129"/>
      <c r="N14" s="129"/>
      <c r="O14" s="129"/>
      <c r="P14" s="129"/>
      <c r="Q14" s="129"/>
      <c r="R14" s="129"/>
      <c r="S14" s="129"/>
      <c r="T14" s="129"/>
      <c r="U14" s="129"/>
      <c r="V14" s="129"/>
      <c r="W14" s="129"/>
      <c r="X14" s="129"/>
      <c r="Y14" s="129"/>
      <c r="Z14" s="129"/>
      <c r="AA14" s="129"/>
      <c r="AB14" s="129"/>
      <c r="AC14" s="130"/>
    </row>
    <row r="15" spans="1:29" x14ac:dyDescent="0.3">
      <c r="A15" s="29">
        <f>'5Capital Costs'!A15</f>
        <v>0</v>
      </c>
      <c r="B15" s="44">
        <f>'5Capital Costs'!B15</f>
        <v>0</v>
      </c>
      <c r="C15" s="43">
        <f>'5Capital Costs'!C15</f>
        <v>0</v>
      </c>
      <c r="D15" s="45">
        <f>'5Capital Costs'!D15</f>
        <v>0</v>
      </c>
      <c r="E15" s="53" t="str">
        <f t="shared" si="0"/>
        <v xml:space="preserve"> </v>
      </c>
      <c r="F15" s="53" t="str">
        <f t="shared" si="1"/>
        <v xml:space="preserve"> </v>
      </c>
      <c r="G15" s="53" t="str">
        <f t="shared" si="2"/>
        <v xml:space="preserve"> </v>
      </c>
      <c r="H15" s="53" t="str">
        <f t="shared" si="3"/>
        <v xml:space="preserve"> </v>
      </c>
      <c r="I15" s="53" t="str">
        <f t="shared" si="4"/>
        <v xml:space="preserve"> </v>
      </c>
      <c r="J15" s="129"/>
      <c r="K15" s="129"/>
      <c r="L15" s="129"/>
      <c r="M15" s="129"/>
      <c r="N15" s="129"/>
      <c r="O15" s="129"/>
      <c r="P15" s="129"/>
      <c r="Q15" s="129"/>
      <c r="R15" s="129"/>
      <c r="S15" s="129"/>
      <c r="T15" s="129"/>
      <c r="U15" s="129"/>
      <c r="V15" s="129"/>
      <c r="W15" s="129"/>
      <c r="X15" s="129"/>
      <c r="Y15" s="129"/>
      <c r="Z15" s="129"/>
      <c r="AA15" s="129"/>
      <c r="AB15" s="129"/>
      <c r="AC15" s="130"/>
    </row>
    <row r="16" spans="1:29" x14ac:dyDescent="0.3">
      <c r="A16" s="29">
        <f>'5Capital Costs'!A16</f>
        <v>0</v>
      </c>
      <c r="B16" s="44">
        <f>'5Capital Costs'!B16</f>
        <v>0</v>
      </c>
      <c r="C16" s="43">
        <f>'5Capital Costs'!C16</f>
        <v>0</v>
      </c>
      <c r="D16" s="45">
        <f>'5Capital Costs'!D16</f>
        <v>0</v>
      </c>
      <c r="E16" s="53" t="str">
        <f t="shared" si="0"/>
        <v xml:space="preserve"> </v>
      </c>
      <c r="F16" s="53" t="str">
        <f t="shared" si="1"/>
        <v xml:space="preserve"> </v>
      </c>
      <c r="G16" s="53" t="str">
        <f t="shared" si="2"/>
        <v xml:space="preserve"> </v>
      </c>
      <c r="H16" s="53" t="str">
        <f t="shared" si="3"/>
        <v xml:space="preserve"> </v>
      </c>
      <c r="I16" s="53" t="str">
        <f t="shared" si="4"/>
        <v xml:space="preserve"> </v>
      </c>
      <c r="J16" s="129"/>
      <c r="K16" s="129"/>
      <c r="L16" s="129"/>
      <c r="M16" s="129"/>
      <c r="N16" s="129"/>
      <c r="O16" s="129"/>
      <c r="P16" s="129"/>
      <c r="Q16" s="129"/>
      <c r="R16" s="129"/>
      <c r="S16" s="129"/>
      <c r="T16" s="129"/>
      <c r="U16" s="129"/>
      <c r="V16" s="129"/>
      <c r="W16" s="129"/>
      <c r="X16" s="129"/>
      <c r="Y16" s="129"/>
      <c r="Z16" s="129"/>
      <c r="AA16" s="129"/>
      <c r="AB16" s="129"/>
      <c r="AC16" s="130"/>
    </row>
    <row r="17" spans="1:29" x14ac:dyDescent="0.3">
      <c r="A17" s="29">
        <f>'5Capital Costs'!A17</f>
        <v>0</v>
      </c>
      <c r="B17" s="44">
        <f>'5Capital Costs'!B17</f>
        <v>0</v>
      </c>
      <c r="C17" s="43">
        <f>'5Capital Costs'!C17</f>
        <v>0</v>
      </c>
      <c r="D17" s="45">
        <f>'5Capital Costs'!D17</f>
        <v>0</v>
      </c>
      <c r="E17" s="53" t="str">
        <f t="shared" si="0"/>
        <v xml:space="preserve"> </v>
      </c>
      <c r="F17" s="53" t="str">
        <f t="shared" si="1"/>
        <v xml:space="preserve"> </v>
      </c>
      <c r="G17" s="53" t="str">
        <f t="shared" si="2"/>
        <v xml:space="preserve"> </v>
      </c>
      <c r="H17" s="53" t="str">
        <f t="shared" si="3"/>
        <v xml:space="preserve"> </v>
      </c>
      <c r="I17" s="53" t="str">
        <f t="shared" si="4"/>
        <v xml:space="preserve"> </v>
      </c>
      <c r="J17" s="129"/>
      <c r="K17" s="129"/>
      <c r="L17" s="129"/>
      <c r="M17" s="129"/>
      <c r="N17" s="129"/>
      <c r="O17" s="129"/>
      <c r="P17" s="129"/>
      <c r="Q17" s="129"/>
      <c r="R17" s="129"/>
      <c r="S17" s="129"/>
      <c r="T17" s="129"/>
      <c r="U17" s="129"/>
      <c r="V17" s="129"/>
      <c r="W17" s="129"/>
      <c r="X17" s="129"/>
      <c r="Y17" s="129"/>
      <c r="Z17" s="129"/>
      <c r="AA17" s="129"/>
      <c r="AB17" s="129"/>
      <c r="AC17" s="130"/>
    </row>
    <row r="18" spans="1:29" x14ac:dyDescent="0.3">
      <c r="A18" s="29">
        <f>'5Capital Costs'!A18</f>
        <v>0</v>
      </c>
      <c r="B18" s="44">
        <f>'5Capital Costs'!B18</f>
        <v>0</v>
      </c>
      <c r="C18" s="43">
        <f>'5Capital Costs'!C18</f>
        <v>0</v>
      </c>
      <c r="D18" s="45">
        <f>'5Capital Costs'!D18</f>
        <v>0</v>
      </c>
      <c r="E18" s="53" t="str">
        <f t="shared" si="0"/>
        <v xml:space="preserve"> </v>
      </c>
      <c r="F18" s="53" t="str">
        <f t="shared" si="1"/>
        <v xml:space="preserve"> </v>
      </c>
      <c r="G18" s="53" t="str">
        <f t="shared" si="2"/>
        <v xml:space="preserve"> </v>
      </c>
      <c r="H18" s="53" t="str">
        <f t="shared" si="3"/>
        <v xml:space="preserve"> </v>
      </c>
      <c r="I18" s="53" t="str">
        <f t="shared" si="4"/>
        <v xml:space="preserve"> </v>
      </c>
      <c r="J18" s="129"/>
      <c r="K18" s="129"/>
      <c r="L18" s="129"/>
      <c r="M18" s="129"/>
      <c r="N18" s="129"/>
      <c r="O18" s="129"/>
      <c r="P18" s="129"/>
      <c r="Q18" s="129"/>
      <c r="R18" s="129"/>
      <c r="S18" s="129"/>
      <c r="T18" s="129"/>
      <c r="U18" s="129"/>
      <c r="V18" s="129"/>
      <c r="W18" s="129"/>
      <c r="X18" s="129"/>
      <c r="Y18" s="129"/>
      <c r="Z18" s="129"/>
      <c r="AA18" s="129"/>
      <c r="AB18" s="129"/>
      <c r="AC18" s="130"/>
    </row>
    <row r="19" spans="1:29" x14ac:dyDescent="0.3">
      <c r="A19" s="29">
        <f>'5Capital Costs'!A19</f>
        <v>0</v>
      </c>
      <c r="B19" s="44">
        <f>'5Capital Costs'!B19</f>
        <v>0</v>
      </c>
      <c r="C19" s="43">
        <f>'5Capital Costs'!C19</f>
        <v>0</v>
      </c>
      <c r="D19" s="45">
        <f>'5Capital Costs'!D19</f>
        <v>0</v>
      </c>
      <c r="E19" s="53" t="str">
        <f t="shared" si="0"/>
        <v xml:space="preserve"> </v>
      </c>
      <c r="F19" s="53" t="str">
        <f t="shared" si="1"/>
        <v xml:space="preserve"> </v>
      </c>
      <c r="G19" s="53" t="str">
        <f t="shared" si="2"/>
        <v xml:space="preserve"> </v>
      </c>
      <c r="H19" s="53" t="str">
        <f t="shared" si="3"/>
        <v xml:space="preserve"> </v>
      </c>
      <c r="I19" s="53" t="str">
        <f t="shared" si="4"/>
        <v xml:space="preserve"> </v>
      </c>
      <c r="J19" s="129"/>
      <c r="K19" s="129"/>
      <c r="L19" s="129"/>
      <c r="M19" s="129"/>
      <c r="N19" s="129"/>
      <c r="O19" s="129"/>
      <c r="P19" s="129"/>
      <c r="Q19" s="129"/>
      <c r="R19" s="129"/>
      <c r="S19" s="129"/>
      <c r="T19" s="129"/>
      <c r="U19" s="129"/>
      <c r="V19" s="129"/>
      <c r="W19" s="129"/>
      <c r="X19" s="129"/>
      <c r="Y19" s="129"/>
      <c r="Z19" s="129"/>
      <c r="AA19" s="129"/>
      <c r="AB19" s="129"/>
      <c r="AC19" s="130"/>
    </row>
    <row r="20" spans="1:29" x14ac:dyDescent="0.3">
      <c r="A20" s="29">
        <f>'5Capital Costs'!A20</f>
        <v>0</v>
      </c>
      <c r="B20" s="44">
        <f>'5Capital Costs'!B20</f>
        <v>0</v>
      </c>
      <c r="C20" s="43">
        <f>'5Capital Costs'!C20</f>
        <v>0</v>
      </c>
      <c r="D20" s="45">
        <f>'5Capital Costs'!D20</f>
        <v>0</v>
      </c>
      <c r="E20" s="53" t="str">
        <f t="shared" si="0"/>
        <v xml:space="preserve"> </v>
      </c>
      <c r="F20" s="53" t="str">
        <f t="shared" si="1"/>
        <v xml:space="preserve"> </v>
      </c>
      <c r="G20" s="53" t="str">
        <f t="shared" si="2"/>
        <v xml:space="preserve"> </v>
      </c>
      <c r="H20" s="53" t="str">
        <f t="shared" si="3"/>
        <v xml:space="preserve"> </v>
      </c>
      <c r="I20" s="53" t="str">
        <f t="shared" si="4"/>
        <v xml:space="preserve"> </v>
      </c>
      <c r="J20" s="129"/>
      <c r="K20" s="129"/>
      <c r="L20" s="129"/>
      <c r="M20" s="129"/>
      <c r="N20" s="129"/>
      <c r="O20" s="129"/>
      <c r="P20" s="129"/>
      <c r="Q20" s="129"/>
      <c r="R20" s="129"/>
      <c r="S20" s="129"/>
      <c r="T20" s="129"/>
      <c r="U20" s="129"/>
      <c r="V20" s="129"/>
      <c r="W20" s="129"/>
      <c r="X20" s="129"/>
      <c r="Y20" s="129"/>
      <c r="Z20" s="129"/>
      <c r="AA20" s="129"/>
      <c r="AB20" s="129"/>
      <c r="AC20" s="130"/>
    </row>
    <row r="21" spans="1:29" x14ac:dyDescent="0.3">
      <c r="A21" s="29">
        <f>'5Capital Costs'!A21</f>
        <v>0</v>
      </c>
      <c r="B21" s="44">
        <f>'5Capital Costs'!B21</f>
        <v>0</v>
      </c>
      <c r="C21" s="43">
        <f>'5Capital Costs'!C21</f>
        <v>0</v>
      </c>
      <c r="D21" s="45">
        <f>'5Capital Costs'!D21</f>
        <v>0</v>
      </c>
      <c r="E21" s="53" t="str">
        <f t="shared" si="0"/>
        <v xml:space="preserve"> </v>
      </c>
      <c r="F21" s="53" t="str">
        <f t="shared" si="1"/>
        <v xml:space="preserve"> </v>
      </c>
      <c r="G21" s="53" t="str">
        <f t="shared" si="2"/>
        <v xml:space="preserve"> </v>
      </c>
      <c r="H21" s="53" t="str">
        <f t="shared" si="3"/>
        <v xml:space="preserve"> </v>
      </c>
      <c r="I21" s="53" t="str">
        <f t="shared" si="4"/>
        <v xml:space="preserve"> </v>
      </c>
      <c r="J21" s="129"/>
      <c r="K21" s="129"/>
      <c r="L21" s="129"/>
      <c r="M21" s="129"/>
      <c r="N21" s="129"/>
      <c r="O21" s="129"/>
      <c r="P21" s="129"/>
      <c r="Q21" s="129"/>
      <c r="R21" s="129"/>
      <c r="S21" s="129"/>
      <c r="T21" s="129"/>
      <c r="U21" s="129"/>
      <c r="V21" s="129"/>
      <c r="W21" s="129"/>
      <c r="X21" s="129"/>
      <c r="Y21" s="129"/>
      <c r="Z21" s="129"/>
      <c r="AA21" s="129"/>
      <c r="AB21" s="129"/>
      <c r="AC21" s="130"/>
    </row>
    <row r="22" spans="1:29" x14ac:dyDescent="0.3">
      <c r="A22" s="29">
        <f>'5Capital Costs'!A22</f>
        <v>0</v>
      </c>
      <c r="B22" s="44">
        <f>'5Capital Costs'!B22</f>
        <v>0</v>
      </c>
      <c r="C22" s="43">
        <f>'5Capital Costs'!C22</f>
        <v>0</v>
      </c>
      <c r="D22" s="45">
        <f>'5Capital Costs'!D22</f>
        <v>0</v>
      </c>
      <c r="E22" s="53" t="str">
        <f t="shared" si="0"/>
        <v xml:space="preserve"> </v>
      </c>
      <c r="F22" s="53" t="str">
        <f t="shared" si="1"/>
        <v xml:space="preserve"> </v>
      </c>
      <c r="G22" s="53" t="str">
        <f t="shared" si="2"/>
        <v xml:space="preserve"> </v>
      </c>
      <c r="H22" s="53" t="str">
        <f t="shared" si="3"/>
        <v xml:space="preserve"> </v>
      </c>
      <c r="I22" s="53" t="str">
        <f t="shared" si="4"/>
        <v xml:space="preserve"> </v>
      </c>
      <c r="J22" s="129"/>
      <c r="K22" s="129"/>
      <c r="L22" s="129"/>
      <c r="M22" s="129"/>
      <c r="N22" s="129"/>
      <c r="O22" s="129"/>
      <c r="P22" s="129"/>
      <c r="Q22" s="129"/>
      <c r="R22" s="129"/>
      <c r="S22" s="129"/>
      <c r="T22" s="129"/>
      <c r="U22" s="129"/>
      <c r="V22" s="129"/>
      <c r="W22" s="129"/>
      <c r="X22" s="129"/>
      <c r="Y22" s="129"/>
      <c r="Z22" s="129"/>
      <c r="AA22" s="129"/>
      <c r="AB22" s="129"/>
      <c r="AC22" s="130"/>
    </row>
    <row r="23" spans="1:29" x14ac:dyDescent="0.3">
      <c r="A23" s="29">
        <f>'5Capital Costs'!A23</f>
        <v>0</v>
      </c>
      <c r="B23" s="44">
        <f>'5Capital Costs'!B23</f>
        <v>0</v>
      </c>
      <c r="C23" s="43">
        <f>'5Capital Costs'!C23</f>
        <v>0</v>
      </c>
      <c r="D23" s="45">
        <f>'5Capital Costs'!D23</f>
        <v>0</v>
      </c>
      <c r="E23" s="53" t="str">
        <f t="shared" si="0"/>
        <v xml:space="preserve"> </v>
      </c>
      <c r="F23" s="53" t="str">
        <f t="shared" si="1"/>
        <v xml:space="preserve"> </v>
      </c>
      <c r="G23" s="53" t="str">
        <f t="shared" si="2"/>
        <v xml:space="preserve"> </v>
      </c>
      <c r="H23" s="53" t="str">
        <f t="shared" si="3"/>
        <v xml:space="preserve"> </v>
      </c>
      <c r="I23" s="53" t="str">
        <f t="shared" si="4"/>
        <v xml:space="preserve"> </v>
      </c>
      <c r="J23" s="129"/>
      <c r="K23" s="129"/>
      <c r="L23" s="129"/>
      <c r="M23" s="129"/>
      <c r="N23" s="129"/>
      <c r="O23" s="129"/>
      <c r="P23" s="129"/>
      <c r="Q23" s="129"/>
      <c r="R23" s="129"/>
      <c r="S23" s="129"/>
      <c r="T23" s="129"/>
      <c r="U23" s="129"/>
      <c r="V23" s="129"/>
      <c r="W23" s="129"/>
      <c r="X23" s="129"/>
      <c r="Y23" s="129"/>
      <c r="Z23" s="129"/>
      <c r="AA23" s="129"/>
      <c r="AB23" s="129"/>
      <c r="AC23" s="130"/>
    </row>
    <row r="24" spans="1:29" x14ac:dyDescent="0.3">
      <c r="A24" s="29">
        <f>'5Capital Costs'!A24</f>
        <v>0</v>
      </c>
      <c r="B24" s="44">
        <f>'5Capital Costs'!B24</f>
        <v>0</v>
      </c>
      <c r="C24" s="43">
        <f>'5Capital Costs'!C24</f>
        <v>0</v>
      </c>
      <c r="D24" s="45">
        <f>'5Capital Costs'!D24</f>
        <v>0</v>
      </c>
      <c r="E24" s="53" t="str">
        <f t="shared" si="0"/>
        <v xml:space="preserve"> </v>
      </c>
      <c r="F24" s="53" t="str">
        <f t="shared" si="1"/>
        <v xml:space="preserve"> </v>
      </c>
      <c r="G24" s="53" t="str">
        <f t="shared" si="2"/>
        <v xml:space="preserve"> </v>
      </c>
      <c r="H24" s="53" t="str">
        <f t="shared" si="3"/>
        <v xml:space="preserve"> </v>
      </c>
      <c r="I24" s="53" t="str">
        <f t="shared" si="4"/>
        <v xml:space="preserve"> </v>
      </c>
      <c r="J24" s="129"/>
      <c r="K24" s="129"/>
      <c r="L24" s="129"/>
      <c r="M24" s="129"/>
      <c r="N24" s="129"/>
      <c r="O24" s="129"/>
      <c r="P24" s="129"/>
      <c r="Q24" s="129"/>
      <c r="R24" s="129"/>
      <c r="S24" s="129"/>
      <c r="T24" s="129"/>
      <c r="U24" s="129"/>
      <c r="V24" s="129"/>
      <c r="W24" s="129"/>
      <c r="X24" s="129"/>
      <c r="Y24" s="129"/>
      <c r="Z24" s="129"/>
      <c r="AA24" s="129"/>
      <c r="AB24" s="129"/>
      <c r="AC24" s="130"/>
    </row>
    <row r="25" spans="1:29" x14ac:dyDescent="0.3">
      <c r="A25" s="29">
        <f>'5Capital Costs'!A25</f>
        <v>0</v>
      </c>
      <c r="B25" s="44">
        <f>'5Capital Costs'!B25</f>
        <v>0</v>
      </c>
      <c r="C25" s="43">
        <f>'5Capital Costs'!C25</f>
        <v>0</v>
      </c>
      <c r="D25" s="45">
        <f>'5Capital Costs'!D25</f>
        <v>0</v>
      </c>
      <c r="E25" s="53" t="str">
        <f t="shared" si="0"/>
        <v xml:space="preserve"> </v>
      </c>
      <c r="F25" s="53" t="str">
        <f t="shared" si="1"/>
        <v xml:space="preserve"> </v>
      </c>
      <c r="G25" s="53" t="str">
        <f t="shared" si="2"/>
        <v xml:space="preserve"> </v>
      </c>
      <c r="H25" s="53" t="str">
        <f t="shared" si="3"/>
        <v xml:space="preserve"> </v>
      </c>
      <c r="I25" s="53" t="str">
        <f t="shared" si="4"/>
        <v xml:space="preserve"> </v>
      </c>
      <c r="J25" s="129"/>
      <c r="K25" s="129"/>
      <c r="L25" s="129"/>
      <c r="M25" s="129"/>
      <c r="N25" s="129"/>
      <c r="O25" s="129"/>
      <c r="P25" s="129"/>
      <c r="Q25" s="129"/>
      <c r="R25" s="129"/>
      <c r="S25" s="129"/>
      <c r="T25" s="129"/>
      <c r="U25" s="129"/>
      <c r="V25" s="129"/>
      <c r="W25" s="129"/>
      <c r="X25" s="129"/>
      <c r="Y25" s="129"/>
      <c r="Z25" s="129"/>
      <c r="AA25" s="129"/>
      <c r="AB25" s="129"/>
      <c r="AC25" s="130"/>
    </row>
    <row r="26" spans="1:29" x14ac:dyDescent="0.3">
      <c r="A26" s="29">
        <f>'5Capital Costs'!A26</f>
        <v>0</v>
      </c>
      <c r="B26" s="44">
        <f>'5Capital Costs'!B26</f>
        <v>0</v>
      </c>
      <c r="C26" s="43">
        <f>'5Capital Costs'!C26</f>
        <v>0</v>
      </c>
      <c r="D26" s="45">
        <f>'5Capital Costs'!D26</f>
        <v>0</v>
      </c>
      <c r="E26" s="53" t="str">
        <f t="shared" si="0"/>
        <v xml:space="preserve"> </v>
      </c>
      <c r="F26" s="53" t="str">
        <f t="shared" si="1"/>
        <v xml:space="preserve"> </v>
      </c>
      <c r="G26" s="53" t="str">
        <f t="shared" si="2"/>
        <v xml:space="preserve"> </v>
      </c>
      <c r="H26" s="53" t="str">
        <f t="shared" si="3"/>
        <v xml:space="preserve"> </v>
      </c>
      <c r="I26" s="53" t="str">
        <f t="shared" si="4"/>
        <v xml:space="preserve"> </v>
      </c>
      <c r="J26" s="129"/>
      <c r="K26" s="129"/>
      <c r="L26" s="129"/>
      <c r="M26" s="129"/>
      <c r="N26" s="129"/>
      <c r="O26" s="129"/>
      <c r="P26" s="129"/>
      <c r="Q26" s="129"/>
      <c r="R26" s="129"/>
      <c r="S26" s="129"/>
      <c r="T26" s="129"/>
      <c r="U26" s="129"/>
      <c r="V26" s="129"/>
      <c r="W26" s="129"/>
      <c r="X26" s="129"/>
      <c r="Y26" s="129"/>
      <c r="Z26" s="129"/>
      <c r="AA26" s="129"/>
      <c r="AB26" s="129"/>
      <c r="AC26" s="130"/>
    </row>
    <row r="27" spans="1:29" x14ac:dyDescent="0.3">
      <c r="A27" s="29">
        <f>'5Capital Costs'!A27</f>
        <v>0</v>
      </c>
      <c r="B27" s="44">
        <f>'5Capital Costs'!B27</f>
        <v>0</v>
      </c>
      <c r="C27" s="43">
        <f>'5Capital Costs'!C27</f>
        <v>0</v>
      </c>
      <c r="D27" s="45">
        <f>'5Capital Costs'!D27</f>
        <v>0</v>
      </c>
      <c r="E27" s="53" t="str">
        <f t="shared" si="0"/>
        <v xml:space="preserve"> </v>
      </c>
      <c r="F27" s="53" t="str">
        <f t="shared" si="1"/>
        <v xml:space="preserve"> </v>
      </c>
      <c r="G27" s="53" t="str">
        <f t="shared" si="2"/>
        <v xml:space="preserve"> </v>
      </c>
      <c r="H27" s="53" t="str">
        <f t="shared" si="3"/>
        <v xml:space="preserve"> </v>
      </c>
      <c r="I27" s="53" t="str">
        <f t="shared" si="4"/>
        <v xml:space="preserve"> </v>
      </c>
      <c r="J27" s="129"/>
      <c r="K27" s="129"/>
      <c r="L27" s="129"/>
      <c r="M27" s="129"/>
      <c r="N27" s="129"/>
      <c r="O27" s="129"/>
      <c r="P27" s="129"/>
      <c r="Q27" s="129"/>
      <c r="R27" s="129"/>
      <c r="S27" s="129"/>
      <c r="T27" s="129"/>
      <c r="U27" s="129"/>
      <c r="V27" s="129"/>
      <c r="W27" s="129"/>
      <c r="X27" s="129"/>
      <c r="Y27" s="129"/>
      <c r="Z27" s="129"/>
      <c r="AA27" s="129"/>
      <c r="AB27" s="129"/>
      <c r="AC27" s="130"/>
    </row>
    <row r="28" spans="1:29" x14ac:dyDescent="0.3">
      <c r="A28" s="29">
        <f>'5Capital Costs'!A28</f>
        <v>0</v>
      </c>
      <c r="B28" s="44">
        <f>'5Capital Costs'!B28</f>
        <v>0</v>
      </c>
      <c r="C28" s="43">
        <f>'5Capital Costs'!C28</f>
        <v>0</v>
      </c>
      <c r="D28" s="45">
        <f>'5Capital Costs'!D28</f>
        <v>0</v>
      </c>
      <c r="E28" s="53" t="str">
        <f t="shared" si="0"/>
        <v xml:space="preserve"> </v>
      </c>
      <c r="F28" s="53" t="str">
        <f t="shared" si="1"/>
        <v xml:space="preserve"> </v>
      </c>
      <c r="G28" s="53" t="str">
        <f t="shared" si="2"/>
        <v xml:space="preserve"> </v>
      </c>
      <c r="H28" s="53" t="str">
        <f t="shared" si="3"/>
        <v xml:space="preserve"> </v>
      </c>
      <c r="I28" s="53" t="str">
        <f t="shared" si="4"/>
        <v xml:space="preserve"> </v>
      </c>
      <c r="J28" s="129"/>
      <c r="K28" s="129"/>
      <c r="L28" s="129"/>
      <c r="M28" s="129"/>
      <c r="N28" s="129"/>
      <c r="O28" s="129"/>
      <c r="P28" s="129"/>
      <c r="Q28" s="129"/>
      <c r="R28" s="129"/>
      <c r="S28" s="129"/>
      <c r="T28" s="129"/>
      <c r="U28" s="129"/>
      <c r="V28" s="129"/>
      <c r="W28" s="129"/>
      <c r="X28" s="129"/>
      <c r="Y28" s="129"/>
      <c r="Z28" s="129"/>
      <c r="AA28" s="129"/>
      <c r="AB28" s="129"/>
      <c r="AC28" s="130"/>
    </row>
    <row r="29" spans="1:29" x14ac:dyDescent="0.3">
      <c r="A29" s="29">
        <f>'5Capital Costs'!A29</f>
        <v>0</v>
      </c>
      <c r="B29" s="44">
        <f>'5Capital Costs'!B29</f>
        <v>0</v>
      </c>
      <c r="C29" s="43">
        <f>'5Capital Costs'!C29</f>
        <v>0</v>
      </c>
      <c r="D29" s="45">
        <f>'5Capital Costs'!D29</f>
        <v>0</v>
      </c>
      <c r="E29" s="53" t="str">
        <f t="shared" si="0"/>
        <v xml:space="preserve"> </v>
      </c>
      <c r="F29" s="53" t="str">
        <f t="shared" si="1"/>
        <v xml:space="preserve"> </v>
      </c>
      <c r="G29" s="53" t="str">
        <f t="shared" si="2"/>
        <v xml:space="preserve"> </v>
      </c>
      <c r="H29" s="53" t="str">
        <f t="shared" si="3"/>
        <v xml:space="preserve"> </v>
      </c>
      <c r="I29" s="53" t="str">
        <f t="shared" si="4"/>
        <v xml:space="preserve"> </v>
      </c>
      <c r="J29" s="129"/>
      <c r="K29" s="129"/>
      <c r="L29" s="129"/>
      <c r="M29" s="129"/>
      <c r="N29" s="129"/>
      <c r="O29" s="129"/>
      <c r="P29" s="129"/>
      <c r="Q29" s="129"/>
      <c r="R29" s="129"/>
      <c r="S29" s="129"/>
      <c r="T29" s="129"/>
      <c r="U29" s="129"/>
      <c r="V29" s="129"/>
      <c r="W29" s="129"/>
      <c r="X29" s="129"/>
      <c r="Y29" s="129"/>
      <c r="Z29" s="129"/>
      <c r="AA29" s="129"/>
      <c r="AB29" s="129"/>
      <c r="AC29" s="130"/>
    </row>
    <row r="30" spans="1:29" x14ac:dyDescent="0.3">
      <c r="A30" s="29">
        <f>'5Capital Costs'!A30</f>
        <v>0</v>
      </c>
      <c r="B30" s="44">
        <f>'5Capital Costs'!B30</f>
        <v>0</v>
      </c>
      <c r="C30" s="43">
        <f>'5Capital Costs'!C30</f>
        <v>0</v>
      </c>
      <c r="D30" s="45">
        <f>'5Capital Costs'!D30</f>
        <v>0</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f>'5Capital Costs'!A31</f>
        <v>0</v>
      </c>
      <c r="B31" s="44">
        <f>'5Capital Costs'!B31</f>
        <v>0</v>
      </c>
      <c r="C31" s="43">
        <f>'5Capital Costs'!C31</f>
        <v>0</v>
      </c>
      <c r="D31" s="45">
        <f>'5Capital Costs'!D31</f>
        <v>0</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f>'5Capital Costs'!A32</f>
        <v>0</v>
      </c>
      <c r="B32" s="44">
        <f>'5Capital Costs'!B32</f>
        <v>0</v>
      </c>
      <c r="C32" s="43">
        <f>'5Capital Costs'!C32</f>
        <v>0</v>
      </c>
      <c r="D32" s="45">
        <f>'5Capital Costs'!D32</f>
        <v>0</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f>'5Capital Costs'!A33</f>
        <v>0</v>
      </c>
      <c r="B33" s="44">
        <f>'5Capital Costs'!B33</f>
        <v>0</v>
      </c>
      <c r="C33" s="43">
        <f>'5Capital Costs'!C33</f>
        <v>0</v>
      </c>
      <c r="D33" s="45">
        <f>'5Capital Costs'!D33</f>
        <v>0</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f>'5Capital Costs'!A34</f>
        <v>0</v>
      </c>
      <c r="B34" s="44">
        <f>'5Capital Costs'!B34</f>
        <v>0</v>
      </c>
      <c r="C34" s="43">
        <f>'5Capital Costs'!C34</f>
        <v>0</v>
      </c>
      <c r="D34" s="45">
        <f>'5Capital Costs'!D34</f>
        <v>0</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f>'5Capital Costs'!A35</f>
        <v>0</v>
      </c>
      <c r="B35" s="44">
        <f>'5Capital Costs'!B35</f>
        <v>0</v>
      </c>
      <c r="C35" s="43">
        <f>'5Capital Costs'!C35</f>
        <v>0</v>
      </c>
      <c r="D35" s="45">
        <f>'5Capital Costs'!D35</f>
        <v>0</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f>'5Capital Costs'!A36</f>
        <v>0</v>
      </c>
      <c r="B36" s="44">
        <f>'5Capital Costs'!B36</f>
        <v>0</v>
      </c>
      <c r="C36" s="43">
        <f>'5Capital Costs'!C36</f>
        <v>0</v>
      </c>
      <c r="D36" s="45">
        <f>'5Capital Costs'!D36</f>
        <v>0</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f>'5Capital Costs'!A37</f>
        <v>0</v>
      </c>
      <c r="B37" s="44">
        <f>'5Capital Costs'!B37</f>
        <v>0</v>
      </c>
      <c r="C37" s="43">
        <f>'5Capital Costs'!C37</f>
        <v>0</v>
      </c>
      <c r="D37" s="45">
        <f>'5Capital Costs'!D37</f>
        <v>0</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sheetData>
  <mergeCells count="3">
    <mergeCell ref="A1:AC1"/>
    <mergeCell ref="B3:K3"/>
    <mergeCell ref="J7:AC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175</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'5Capital Costs'!B6</f>
        <v>0</v>
      </c>
      <c r="B4" s="165"/>
      <c r="C4" s="165"/>
      <c r="D4" s="165"/>
      <c r="E4" s="165"/>
      <c r="F4" s="165"/>
      <c r="G4" s="165"/>
      <c r="H4" s="165"/>
      <c r="I4" s="166"/>
    </row>
    <row r="5" spans="1:9" x14ac:dyDescent="0.3">
      <c r="A5" s="68" t="str">
        <f>'Replace Costs - Results 1-5'!A5</f>
        <v>Current Inflation Rate based on Construction Cost Index:</v>
      </c>
      <c r="B5" s="69">
        <f>'Replace Costs - Results 1-5'!B5</f>
        <v>2.9730815588589816E-2</v>
      </c>
      <c r="C5" s="67"/>
      <c r="D5" s="67"/>
      <c r="E5" s="70" t="s">
        <v>43</v>
      </c>
      <c r="F5" s="72">
        <f>'Replace Costs - Results 1-5'!F5</f>
        <v>4.8750000000000002E-2</v>
      </c>
      <c r="G5" s="48"/>
      <c r="H5" s="48"/>
      <c r="I5" s="49"/>
    </row>
    <row r="6" spans="1:9" x14ac:dyDescent="0.3">
      <c r="A6" s="22"/>
      <c r="B6" s="32"/>
      <c r="C6" s="32"/>
      <c r="D6" s="32"/>
      <c r="E6" s="164" t="s">
        <v>44</v>
      </c>
      <c r="F6" s="165"/>
      <c r="G6" s="165"/>
      <c r="H6" s="165"/>
      <c r="I6" s="166"/>
    </row>
    <row r="7" spans="1:9" x14ac:dyDescent="0.3">
      <c r="A7" s="25" t="s">
        <v>4</v>
      </c>
      <c r="B7" s="26" t="s">
        <v>0</v>
      </c>
      <c r="C7" s="26" t="s">
        <v>5</v>
      </c>
      <c r="D7" s="26" t="s">
        <v>1</v>
      </c>
      <c r="E7" s="26">
        <v>1</v>
      </c>
      <c r="F7" s="26">
        <v>2</v>
      </c>
      <c r="G7" s="26">
        <v>3</v>
      </c>
      <c r="H7" s="26">
        <v>4</v>
      </c>
      <c r="I7" s="26">
        <v>5</v>
      </c>
    </row>
    <row r="8" spans="1:9" x14ac:dyDescent="0.3">
      <c r="A8" s="29" t="str">
        <f>IF('5Capital Costs'!A9&lt;&gt;"", '5Capital Costs'!A9, "")</f>
        <v/>
      </c>
      <c r="B8" s="3" t="str">
        <f>IF('5Capital Costs'!B9&lt;&gt;"", '5Capital Costs'!B9, "")</f>
        <v/>
      </c>
      <c r="C8" s="46" t="str">
        <f>IF('5Capital Costs'!C9&lt;&gt;"", '5Capital Costs'!C9, "")</f>
        <v/>
      </c>
      <c r="D8" s="47" t="str">
        <f>IF('5Capital Costs'!D9&lt;&gt;"", '5Capital Costs'!D9, "")</f>
        <v/>
      </c>
      <c r="E8" s="27" t="str">
        <f>IF($A8&lt;&gt;"", (IF('5Replacement Costs - Entry'!J9="Y",((($B8*$D8)*((1+$B$5)^E$7))*(1/((1+$F$5)^E$7))),0)), "")</f>
        <v/>
      </c>
      <c r="F8" s="27" t="str">
        <f>IF($A8&lt;&gt;"", (IF('5Replacement Costs - Entry'!K9="Y",((($B8*$D8)*((1+$B$5)^F$7))*(1/((1+$F$5)^F$7))),0)), "")</f>
        <v/>
      </c>
      <c r="G8" s="27" t="str">
        <f>IF($A8&lt;&gt;"", (IF('5Replacement Costs - Entry'!L9="Y",((($B8*$D8)*((1+$B$5)^G$7))*(1/((1+$F$5)^G$7))),0)), "")</f>
        <v/>
      </c>
      <c r="H8" s="27" t="str">
        <f>IF($A8&lt;&gt;"", (IF('5Replacement Costs - Entry'!M9="Y",((($B8*$D8)*((1+$B$5)^H$7))*(1/((1+$F$5)^H$7))),0)), "")</f>
        <v/>
      </c>
      <c r="I8" s="27" t="str">
        <f>IF($A8&lt;&gt;"", (IF('5Replacement Costs - Entry'!N9="Y",((($B8*$D8)*((1+$B$5)^I$7))*(1/((1+$F$5)^I$7))),0)), "")</f>
        <v/>
      </c>
    </row>
    <row r="9" spans="1:9" x14ac:dyDescent="0.3">
      <c r="A9" s="29" t="str">
        <f>IF('5Capital Costs'!A10&lt;&gt;"", '5Capital Costs'!A10, "")</f>
        <v/>
      </c>
      <c r="B9" s="3" t="str">
        <f>IF('5Capital Costs'!B10&lt;&gt;"", '5Capital Costs'!B10, "")</f>
        <v/>
      </c>
      <c r="C9" s="46" t="str">
        <f>IF('5Capital Costs'!C10&lt;&gt;"", '5Capital Costs'!C10, "")</f>
        <v/>
      </c>
      <c r="D9" s="47" t="str">
        <f>IF('5Capital Costs'!D10&lt;&gt;"", '5Capital Costs'!D10, "")</f>
        <v/>
      </c>
      <c r="E9" s="27" t="str">
        <f>IF($A9&lt;&gt;"", (IF('5Replacement Costs - Entry'!J10="Y",((($B9*$D9)*((1+$B$5)^E$7))*(1/((1+$F$5)^E$7))),0)), "")</f>
        <v/>
      </c>
      <c r="F9" s="27" t="str">
        <f>IF($A9&lt;&gt;"", (IF('5Replacement Costs - Entry'!K10="Y",((($B9*$D9)*((1+$B$5)^F$7))*(1/((1+$F$5)^F$7))),0)), "")</f>
        <v/>
      </c>
      <c r="G9" s="27" t="str">
        <f>IF($A9&lt;&gt;"", (IF('5Replacement Costs - Entry'!L10="Y",((($B9*$D9)*((1+$B$5)^G$7))*(1/((1+$F$5)^G$7))),0)), "")</f>
        <v/>
      </c>
      <c r="H9" s="27" t="str">
        <f>IF($A9&lt;&gt;"", (IF('5Replacement Costs - Entry'!M10="Y",((($B9*$D9)*((1+$B$5)^H$7))*(1/((1+$F$5)^H$7))),0)), "")</f>
        <v/>
      </c>
      <c r="I9" s="27" t="str">
        <f>IF($A9&lt;&gt;"", (IF('5Replacement Costs - Entry'!N10="Y",((($B9*$D9)*((1+$B$5)^I$7))*(1/((1+$F$5)^I$7))),0)), "")</f>
        <v/>
      </c>
    </row>
    <row r="10" spans="1:9" x14ac:dyDescent="0.3">
      <c r="A10" s="29" t="str">
        <f>IF('5Capital Costs'!A11&lt;&gt;"", '5Capital Costs'!A11, "")</f>
        <v/>
      </c>
      <c r="B10" s="3" t="str">
        <f>IF('5Capital Costs'!B11&lt;&gt;"", '5Capital Costs'!B11, "")</f>
        <v/>
      </c>
      <c r="C10" s="46" t="str">
        <f>IF('5Capital Costs'!C11&lt;&gt;"", '5Capital Costs'!C11, "")</f>
        <v/>
      </c>
      <c r="D10" s="47" t="str">
        <f>IF('5Capital Costs'!D11&lt;&gt;"", '5Capital Costs'!D11, "")</f>
        <v/>
      </c>
      <c r="E10" s="27" t="str">
        <f>IF($A10&lt;&gt;"", (IF('5Replacement Costs - Entry'!J11="Y",((($B10*$D10)*((1+$B$5)^E$7))*(1/((1+$F$5)^E$7))),0)), "")</f>
        <v/>
      </c>
      <c r="F10" s="27" t="str">
        <f>IF($A10&lt;&gt;"", (IF('5Replacement Costs - Entry'!K11="Y",((($B10*$D10)*((1+$B$5)^F$7))*(1/((1+$F$5)^F$7))),0)), "")</f>
        <v/>
      </c>
      <c r="G10" s="27" t="str">
        <f>IF($A10&lt;&gt;"", (IF('5Replacement Costs - Entry'!L11="Y",((($B10*$D10)*((1+$B$5)^G$7))*(1/((1+$F$5)^G$7))),0)), "")</f>
        <v/>
      </c>
      <c r="H10" s="27" t="str">
        <f>IF($A10&lt;&gt;"", (IF('5Replacement Costs - Entry'!M11="Y",((($B10*$D10)*((1+$B$5)^H$7))*(1/((1+$F$5)^H$7))),0)), "")</f>
        <v/>
      </c>
      <c r="I10" s="27" t="str">
        <f>IF($A10&lt;&gt;"", (IF('5Replacement Costs - Entry'!N11="Y",((($B10*$D10)*((1+$B$5)^I$7))*(1/((1+$F$5)^I$7))),0)), "")</f>
        <v/>
      </c>
    </row>
    <row r="11" spans="1:9" x14ac:dyDescent="0.3">
      <c r="A11" s="29" t="str">
        <f>IF('5Capital Costs'!A12&lt;&gt;"", '5Capital Costs'!A12, "")</f>
        <v/>
      </c>
      <c r="B11" s="3" t="str">
        <f>IF('5Capital Costs'!B12&lt;&gt;"", '5Capital Costs'!B12, "")</f>
        <v/>
      </c>
      <c r="C11" s="46" t="str">
        <f>IF('5Capital Costs'!C12&lt;&gt;"", '5Capital Costs'!C12, "")</f>
        <v/>
      </c>
      <c r="D11" s="47" t="str">
        <f>IF('5Capital Costs'!D12&lt;&gt;"", '5Capital Costs'!D12, "")</f>
        <v/>
      </c>
      <c r="E11" s="27" t="str">
        <f>IF($A11&lt;&gt;"", (IF('5Replacement Costs - Entry'!J12="Y",((($B11*$D11)*((1+$B$5)^E$7))*(1/((1+$F$5)^E$7))),0)), "")</f>
        <v/>
      </c>
      <c r="F11" s="27" t="str">
        <f>IF($A11&lt;&gt;"", (IF('5Replacement Costs - Entry'!K12="Y",((($B11*$D11)*((1+$B$5)^F$7))*(1/((1+$F$5)^F$7))),0)), "")</f>
        <v/>
      </c>
      <c r="G11" s="27" t="str">
        <f>IF($A11&lt;&gt;"", (IF('5Replacement Costs - Entry'!L12="Y",((($B11*$D11)*((1+$B$5)^G$7))*(1/((1+$F$5)^G$7))),0)), "")</f>
        <v/>
      </c>
      <c r="H11" s="27" t="str">
        <f>IF($A11&lt;&gt;"", (IF('5Replacement Costs - Entry'!M12="Y",((($B11*$D11)*((1+$B$5)^H$7))*(1/((1+$F$5)^H$7))),0)), "")</f>
        <v/>
      </c>
      <c r="I11" s="27" t="str">
        <f>IF($A11&lt;&gt;"", (IF('5Replacement Costs - Entry'!N12="Y",((($B11*$D11)*((1+$B$5)^I$7))*(1/((1+$F$5)^I$7))),0)), "")</f>
        <v/>
      </c>
    </row>
    <row r="12" spans="1:9" x14ac:dyDescent="0.3">
      <c r="A12" s="29" t="str">
        <f>IF('5Capital Costs'!A13&lt;&gt;"", '5Capital Costs'!A13, "")</f>
        <v/>
      </c>
      <c r="B12" s="3" t="str">
        <f>IF('5Capital Costs'!B13&lt;&gt;"", '5Capital Costs'!B13, "")</f>
        <v/>
      </c>
      <c r="C12" s="46" t="str">
        <f>IF('5Capital Costs'!C13&lt;&gt;"", '5Capital Costs'!C13, "")</f>
        <v/>
      </c>
      <c r="D12" s="47" t="str">
        <f>IF('5Capital Costs'!D13&lt;&gt;"", '5Capital Costs'!D13, "")</f>
        <v/>
      </c>
      <c r="E12" s="27" t="str">
        <f>IF($A12&lt;&gt;"", (IF('5Replacement Costs - Entry'!J13="Y",((($B12*$D12)*((1+$B$5)^E$7))*(1/((1+$F$5)^E$7))),0)), "")</f>
        <v/>
      </c>
      <c r="F12" s="27" t="str">
        <f>IF($A12&lt;&gt;"", (IF('5Replacement Costs - Entry'!K13="Y",((($B12*$D12)*((1+$B$5)^F$7))*(1/((1+$F$5)^F$7))),0)), "")</f>
        <v/>
      </c>
      <c r="G12" s="27" t="str">
        <f>IF($A12&lt;&gt;"", (IF('5Replacement Costs - Entry'!L13="Y",((($B12*$D12)*((1+$B$5)^G$7))*(1/((1+$F$5)^G$7))),0)), "")</f>
        <v/>
      </c>
      <c r="H12" s="27" t="str">
        <f>IF($A12&lt;&gt;"", (IF('5Replacement Costs - Entry'!M13="Y",((($B12*$D12)*((1+$B$5)^H$7))*(1/((1+$F$5)^H$7))),0)), "")</f>
        <v/>
      </c>
      <c r="I12" s="27" t="str">
        <f>IF($A12&lt;&gt;"", (IF('5Replacement Costs - Entry'!N13="Y",((($B12*$D12)*((1+$B$5)^I$7))*(1/((1+$F$5)^I$7))),0)), "")</f>
        <v/>
      </c>
    </row>
    <row r="13" spans="1:9" x14ac:dyDescent="0.3">
      <c r="A13" s="29" t="str">
        <f>IF('5Capital Costs'!A14&lt;&gt;"", '5Capital Costs'!A14, "")</f>
        <v/>
      </c>
      <c r="B13" s="3" t="str">
        <f>IF('5Capital Costs'!B14&lt;&gt;"", '5Capital Costs'!B14, "")</f>
        <v/>
      </c>
      <c r="C13" s="46" t="str">
        <f>IF('5Capital Costs'!C14&lt;&gt;"", '5Capital Costs'!C14, "")</f>
        <v/>
      </c>
      <c r="D13" s="47" t="str">
        <f>IF('5Capital Costs'!D14&lt;&gt;"", '5Capital Costs'!D14, "")</f>
        <v/>
      </c>
      <c r="E13" s="27" t="str">
        <f>IF($A13&lt;&gt;"", (IF('5Replacement Costs - Entry'!J14="Y",((($B13*$D13)*((1+$B$5)^E$7))*(1/((1+$F$5)^E$7))),0)), "")</f>
        <v/>
      </c>
      <c r="F13" s="27" t="str">
        <f>IF($A13&lt;&gt;"", (IF('5Replacement Costs - Entry'!K14="Y",((($B13*$D13)*((1+$B$5)^F$7))*(1/((1+$F$5)^F$7))),0)), "")</f>
        <v/>
      </c>
      <c r="G13" s="27" t="str">
        <f>IF($A13&lt;&gt;"", (IF('5Replacement Costs - Entry'!L14="Y",((($B13*$D13)*((1+$B$5)^G$7))*(1/((1+$F$5)^G$7))),0)), "")</f>
        <v/>
      </c>
      <c r="H13" s="27" t="str">
        <f>IF($A13&lt;&gt;"", (IF('5Replacement Costs - Entry'!M14="Y",((($B13*$D13)*((1+$B$5)^H$7))*(1/((1+$F$5)^H$7))),0)), "")</f>
        <v/>
      </c>
      <c r="I13" s="27" t="str">
        <f>IF($A13&lt;&gt;"", (IF('5Replacement Costs - Entry'!N14="Y",((($B13*$D13)*((1+$B$5)^I$7))*(1/((1+$F$5)^I$7))),0)), "")</f>
        <v/>
      </c>
    </row>
    <row r="14" spans="1:9" x14ac:dyDescent="0.3">
      <c r="A14" s="29" t="str">
        <f>IF('5Capital Costs'!A15&lt;&gt;"", '5Capital Costs'!A15, "")</f>
        <v/>
      </c>
      <c r="B14" s="3" t="str">
        <f>IF('5Capital Costs'!B15&lt;&gt;"", '5Capital Costs'!B15, "")</f>
        <v/>
      </c>
      <c r="C14" s="46" t="str">
        <f>IF('5Capital Costs'!C15&lt;&gt;"", '5Capital Costs'!C15, "")</f>
        <v/>
      </c>
      <c r="D14" s="47" t="str">
        <f>IF('5Capital Costs'!D15&lt;&gt;"", '5Capital Costs'!D15, "")</f>
        <v/>
      </c>
      <c r="E14" s="27" t="str">
        <f>IF($A14&lt;&gt;"", (IF('5Replacement Costs - Entry'!J15="Y",((($B14*$D14)*((1+$B$5)^E$7))*(1/((1+$F$5)^E$7))),0)), "")</f>
        <v/>
      </c>
      <c r="F14" s="27" t="str">
        <f>IF($A14&lt;&gt;"", (IF('5Replacement Costs - Entry'!K15="Y",((($B14*$D14)*((1+$B$5)^F$7))*(1/((1+$F$5)^F$7))),0)), "")</f>
        <v/>
      </c>
      <c r="G14" s="27" t="str">
        <f>IF($A14&lt;&gt;"", (IF('5Replacement Costs - Entry'!L15="Y",((($B14*$D14)*((1+$B$5)^G$7))*(1/((1+$F$5)^G$7))),0)), "")</f>
        <v/>
      </c>
      <c r="H14" s="27" t="str">
        <f>IF($A14&lt;&gt;"", (IF('5Replacement Costs - Entry'!M15="Y",((($B14*$D14)*((1+$B$5)^H$7))*(1/((1+$F$5)^H$7))),0)), "")</f>
        <v/>
      </c>
      <c r="I14" s="27" t="str">
        <f>IF($A14&lt;&gt;"", (IF('5Replacement Costs - Entry'!N15="Y",((($B14*$D14)*((1+$B$5)^I$7))*(1/((1+$F$5)^I$7))),0)), "")</f>
        <v/>
      </c>
    </row>
    <row r="15" spans="1:9" x14ac:dyDescent="0.3">
      <c r="A15" s="29" t="str">
        <f>IF('5Capital Costs'!A16&lt;&gt;"", '5Capital Costs'!A16, "")</f>
        <v/>
      </c>
      <c r="B15" s="3" t="str">
        <f>IF('5Capital Costs'!B16&lt;&gt;"", '5Capital Costs'!B16, "")</f>
        <v/>
      </c>
      <c r="C15" s="46" t="str">
        <f>IF('5Capital Costs'!C16&lt;&gt;"", '5Capital Costs'!C16, "")</f>
        <v/>
      </c>
      <c r="D15" s="47" t="str">
        <f>IF('5Capital Costs'!D16&lt;&gt;"", '5Capital Costs'!D16, "")</f>
        <v/>
      </c>
      <c r="E15" s="27" t="str">
        <f>IF($A15&lt;&gt;"", (IF('5Replacement Costs - Entry'!J16="Y",((($B15*$D15)*((1+$B$5)^E$7))*(1/((1+$F$5)^E$7))),0)), "")</f>
        <v/>
      </c>
      <c r="F15" s="27" t="str">
        <f>IF($A15&lt;&gt;"", (IF('5Replacement Costs - Entry'!K16="Y",((($B15*$D15)*((1+$B$5)^F$7))*(1/((1+$F$5)^F$7))),0)), "")</f>
        <v/>
      </c>
      <c r="G15" s="27" t="str">
        <f>IF($A15&lt;&gt;"", (IF('5Replacement Costs - Entry'!L16="Y",((($B15*$D15)*((1+$B$5)^G$7))*(1/((1+$F$5)^G$7))),0)), "")</f>
        <v/>
      </c>
      <c r="H15" s="27" t="str">
        <f>IF($A15&lt;&gt;"", (IF('5Replacement Costs - Entry'!M16="Y",((($B15*$D15)*((1+$B$5)^H$7))*(1/((1+$F$5)^H$7))),0)), "")</f>
        <v/>
      </c>
      <c r="I15" s="27" t="str">
        <f>IF($A15&lt;&gt;"", (IF('5Replacement Costs - Entry'!N16="Y",((($B15*$D15)*((1+$B$5)^I$7))*(1/((1+$F$5)^I$7))),0)), "")</f>
        <v/>
      </c>
    </row>
    <row r="16" spans="1:9" x14ac:dyDescent="0.3">
      <c r="A16" s="29" t="str">
        <f>IF('5Capital Costs'!A17&lt;&gt;"", '5Capital Costs'!A17, "")</f>
        <v/>
      </c>
      <c r="B16" s="3" t="str">
        <f>IF('5Capital Costs'!B17&lt;&gt;"", '5Capital Costs'!B17, "")</f>
        <v/>
      </c>
      <c r="C16" s="46" t="str">
        <f>IF('5Capital Costs'!C17&lt;&gt;"", '5Capital Costs'!C17, "")</f>
        <v/>
      </c>
      <c r="D16" s="47" t="str">
        <f>IF('5Capital Costs'!D17&lt;&gt;"", '5Capital Costs'!D17, "")</f>
        <v/>
      </c>
      <c r="E16" s="27" t="str">
        <f>IF($A16&lt;&gt;"", (IF('5Replacement Costs - Entry'!J17="Y",((($B16*$D16)*((1+$B$5)^E$7))*(1/((1+$F$5)^E$7))),0)), "")</f>
        <v/>
      </c>
      <c r="F16" s="27" t="str">
        <f>IF($A16&lt;&gt;"", (IF('5Replacement Costs - Entry'!K17="Y",((($B16*$D16)*((1+$B$5)^F$7))*(1/((1+$F$5)^F$7))),0)), "")</f>
        <v/>
      </c>
      <c r="G16" s="27" t="str">
        <f>IF($A16&lt;&gt;"", (IF('5Replacement Costs - Entry'!L17="Y",((($B16*$D16)*((1+$B$5)^G$7))*(1/((1+$F$5)^G$7))),0)), "")</f>
        <v/>
      </c>
      <c r="H16" s="27" t="str">
        <f>IF($A16&lt;&gt;"", (IF('5Replacement Costs - Entry'!M17="Y",((($B16*$D16)*((1+$B$5)^H$7))*(1/((1+$F$5)^H$7))),0)), "")</f>
        <v/>
      </c>
      <c r="I16" s="27" t="str">
        <f>IF($A16&lt;&gt;"", (IF('5Replacement Costs - Entry'!N17="Y",((($B16*$D16)*((1+$B$5)^I$7))*(1/((1+$F$5)^I$7))),0)), "")</f>
        <v/>
      </c>
    </row>
    <row r="17" spans="1:9" x14ac:dyDescent="0.3">
      <c r="A17" s="29" t="str">
        <f>IF('5Capital Costs'!A18&lt;&gt;"", '5Capital Costs'!A18, "")</f>
        <v/>
      </c>
      <c r="B17" s="3" t="str">
        <f>IF('5Capital Costs'!B18&lt;&gt;"", '5Capital Costs'!B18, "")</f>
        <v/>
      </c>
      <c r="C17" s="46" t="str">
        <f>IF('5Capital Costs'!C18&lt;&gt;"", '5Capital Costs'!C18, "")</f>
        <v/>
      </c>
      <c r="D17" s="47" t="str">
        <f>IF('5Capital Costs'!D18&lt;&gt;"", '5Capital Costs'!D18, "")</f>
        <v/>
      </c>
      <c r="E17" s="27" t="str">
        <f>IF($A17&lt;&gt;"", (IF('5Replacement Costs - Entry'!J18="Y",((($B17*$D17)*((1+$B$5)^E$7))*(1/((1+$F$5)^E$7))),0)), "")</f>
        <v/>
      </c>
      <c r="F17" s="27" t="str">
        <f>IF($A17&lt;&gt;"", (IF('5Replacement Costs - Entry'!K18="Y",((($B17*$D17)*((1+$B$5)^F$7))*(1/((1+$F$5)^F$7))),0)), "")</f>
        <v/>
      </c>
      <c r="G17" s="27" t="str">
        <f>IF($A17&lt;&gt;"", (IF('5Replacement Costs - Entry'!L18="Y",((($B17*$D17)*((1+$B$5)^G$7))*(1/((1+$F$5)^G$7))),0)), "")</f>
        <v/>
      </c>
      <c r="H17" s="27" t="str">
        <f>IF($A17&lt;&gt;"", (IF('5Replacement Costs - Entry'!M18="Y",((($B17*$D17)*((1+$B$5)^H$7))*(1/((1+$F$5)^H$7))),0)), "")</f>
        <v/>
      </c>
      <c r="I17" s="27" t="str">
        <f>IF($A17&lt;&gt;"", (IF('5Replacement Costs - Entry'!N18="Y",((($B17*$D17)*((1+$B$5)^I$7))*(1/((1+$F$5)^I$7))),0)), "")</f>
        <v/>
      </c>
    </row>
    <row r="18" spans="1:9" x14ac:dyDescent="0.3">
      <c r="A18" s="29" t="str">
        <f>IF('5Capital Costs'!A19&lt;&gt;"", '5Capital Costs'!A19, "")</f>
        <v/>
      </c>
      <c r="B18" s="3" t="str">
        <f>IF('5Capital Costs'!B19&lt;&gt;"", '5Capital Costs'!B19, "")</f>
        <v/>
      </c>
      <c r="C18" s="46" t="str">
        <f>IF('5Capital Costs'!C19&lt;&gt;"", '5Capital Costs'!C19, "")</f>
        <v/>
      </c>
      <c r="D18" s="47" t="str">
        <f>IF('5Capital Costs'!D19&lt;&gt;"", '5Capital Costs'!D19, "")</f>
        <v/>
      </c>
      <c r="E18" s="27" t="str">
        <f>IF($A18&lt;&gt;"", (IF('5Replacement Costs - Entry'!J19="Y",((($B18*$D18)*((1+$B$5)^E$7))*(1/((1+$F$5)^E$7))),0)), "")</f>
        <v/>
      </c>
      <c r="F18" s="27" t="str">
        <f>IF($A18&lt;&gt;"", (IF('5Replacement Costs - Entry'!K19="Y",((($B18*$D18)*((1+$B$5)^F$7))*(1/((1+$F$5)^F$7))),0)), "")</f>
        <v/>
      </c>
      <c r="G18" s="27" t="str">
        <f>IF($A18&lt;&gt;"", (IF('5Replacement Costs - Entry'!L19="Y",((($B18*$D18)*((1+$B$5)^G$7))*(1/((1+$F$5)^G$7))),0)), "")</f>
        <v/>
      </c>
      <c r="H18" s="27" t="str">
        <f>IF($A18&lt;&gt;"", (IF('5Replacement Costs - Entry'!M19="Y",((($B18*$D18)*((1+$B$5)^H$7))*(1/((1+$F$5)^H$7))),0)), "")</f>
        <v/>
      </c>
      <c r="I18" s="27" t="str">
        <f>IF($A18&lt;&gt;"", (IF('5Replacement Costs - Entry'!N19="Y",((($B18*$D18)*((1+$B$5)^I$7))*(1/((1+$F$5)^I$7))),0)), "")</f>
        <v/>
      </c>
    </row>
    <row r="19" spans="1:9" x14ac:dyDescent="0.3">
      <c r="A19" s="29" t="str">
        <f>IF('5Capital Costs'!A20&lt;&gt;"", '5Capital Costs'!A20, "")</f>
        <v/>
      </c>
      <c r="B19" s="3" t="str">
        <f>IF('5Capital Costs'!B20&lt;&gt;"", '5Capital Costs'!B20, "")</f>
        <v/>
      </c>
      <c r="C19" s="46" t="str">
        <f>IF('5Capital Costs'!C20&lt;&gt;"", '5Capital Costs'!C20, "")</f>
        <v/>
      </c>
      <c r="D19" s="47" t="str">
        <f>IF('5Capital Costs'!D20&lt;&gt;"", '5Capital Costs'!D20, "")</f>
        <v/>
      </c>
      <c r="E19" s="27" t="str">
        <f>IF($A19&lt;&gt;"", (IF('5Replacement Costs - Entry'!J20="Y",((($B19*$D19)*((1+$B$5)^E$7))*(1/((1+$F$5)^E$7))),0)), "")</f>
        <v/>
      </c>
      <c r="F19" s="27" t="str">
        <f>IF($A19&lt;&gt;"", (IF('5Replacement Costs - Entry'!K20="Y",((($B19*$D19)*((1+$B$5)^F$7))*(1/((1+$F$5)^F$7))),0)), "")</f>
        <v/>
      </c>
      <c r="G19" s="27" t="str">
        <f>IF($A19&lt;&gt;"", (IF('5Replacement Costs - Entry'!L20="Y",((($B19*$D19)*((1+$B$5)^G$7))*(1/((1+$F$5)^G$7))),0)), "")</f>
        <v/>
      </c>
      <c r="H19" s="27" t="str">
        <f>IF($A19&lt;&gt;"", (IF('5Replacement Costs - Entry'!M20="Y",((($B19*$D19)*((1+$B$5)^H$7))*(1/((1+$F$5)^H$7))),0)), "")</f>
        <v/>
      </c>
      <c r="I19" s="27" t="str">
        <f>IF($A19&lt;&gt;"", (IF('5Replacement Costs - Entry'!N20="Y",((($B19*$D19)*((1+$B$5)^I$7))*(1/((1+$F$5)^I$7))),0)), "")</f>
        <v/>
      </c>
    </row>
    <row r="20" spans="1:9" x14ac:dyDescent="0.3">
      <c r="A20" s="29" t="str">
        <f>IF('5Capital Costs'!A21&lt;&gt;"", '5Capital Costs'!A21, "")</f>
        <v/>
      </c>
      <c r="B20" s="3" t="str">
        <f>IF('5Capital Costs'!B21&lt;&gt;"", '5Capital Costs'!B21, "")</f>
        <v/>
      </c>
      <c r="C20" s="46" t="str">
        <f>IF('5Capital Costs'!C21&lt;&gt;"", '5Capital Costs'!C21, "")</f>
        <v/>
      </c>
      <c r="D20" s="47" t="str">
        <f>IF('5Capital Costs'!D21&lt;&gt;"", '5Capital Costs'!D21, "")</f>
        <v/>
      </c>
      <c r="E20" s="27" t="str">
        <f>IF($A20&lt;&gt;"", (IF('5Replacement Costs - Entry'!J21="Y",((($B20*$D20)*((1+$B$5)^E$7))*(1/((1+$F$5)^E$7))),0)), "")</f>
        <v/>
      </c>
      <c r="F20" s="27" t="str">
        <f>IF($A20&lt;&gt;"", (IF('5Replacement Costs - Entry'!K21="Y",((($B20*$D20)*((1+$B$5)^F$7))*(1/((1+$F$5)^F$7))),0)), "")</f>
        <v/>
      </c>
      <c r="G20" s="27" t="str">
        <f>IF($A20&lt;&gt;"", (IF('5Replacement Costs - Entry'!L21="Y",((($B20*$D20)*((1+$B$5)^G$7))*(1/((1+$F$5)^G$7))),0)), "")</f>
        <v/>
      </c>
      <c r="H20" s="27" t="str">
        <f>IF($A20&lt;&gt;"", (IF('5Replacement Costs - Entry'!M21="Y",((($B20*$D20)*((1+$B$5)^H$7))*(1/((1+$F$5)^H$7))),0)), "")</f>
        <v/>
      </c>
      <c r="I20" s="27" t="str">
        <f>IF($A20&lt;&gt;"", (IF('5Replacement Costs - Entry'!N21="Y",((($B20*$D20)*((1+$B$5)^I$7))*(1/((1+$F$5)^I$7))),0)), "")</f>
        <v/>
      </c>
    </row>
    <row r="21" spans="1:9" x14ac:dyDescent="0.3">
      <c r="A21" s="29" t="str">
        <f>IF('5Capital Costs'!A22&lt;&gt;"", '5Capital Costs'!A22, "")</f>
        <v/>
      </c>
      <c r="B21" s="3" t="str">
        <f>IF('5Capital Costs'!B22&lt;&gt;"", '5Capital Costs'!B22, "")</f>
        <v/>
      </c>
      <c r="C21" s="46" t="str">
        <f>IF('5Capital Costs'!C22&lt;&gt;"", '5Capital Costs'!C22, "")</f>
        <v/>
      </c>
      <c r="D21" s="47" t="str">
        <f>IF('5Capital Costs'!D22&lt;&gt;"", '5Capital Costs'!D22, "")</f>
        <v/>
      </c>
      <c r="E21" s="27" t="str">
        <f>IF($A21&lt;&gt;"", (IF('5Replacement Costs - Entry'!J22="Y",((($B21*$D21)*((1+$B$5)^E$7))*(1/((1+$F$5)^E$7))),0)), "")</f>
        <v/>
      </c>
      <c r="F21" s="27" t="str">
        <f>IF($A21&lt;&gt;"", (IF('5Replacement Costs - Entry'!K22="Y",((($B21*$D21)*((1+$B$5)^F$7))*(1/((1+$F$5)^F$7))),0)), "")</f>
        <v/>
      </c>
      <c r="G21" s="27" t="str">
        <f>IF($A21&lt;&gt;"", (IF('5Replacement Costs - Entry'!L22="Y",((($B21*$D21)*((1+$B$5)^G$7))*(1/((1+$F$5)^G$7))),0)), "")</f>
        <v/>
      </c>
      <c r="H21" s="27" t="str">
        <f>IF($A21&lt;&gt;"", (IF('5Replacement Costs - Entry'!M22="Y",((($B21*$D21)*((1+$B$5)^H$7))*(1/((1+$F$5)^H$7))),0)), "")</f>
        <v/>
      </c>
      <c r="I21" s="27" t="str">
        <f>IF($A21&lt;&gt;"", (IF('5Replacement Costs - Entry'!N22="Y",((($B21*$D21)*((1+$B$5)^I$7))*(1/((1+$F$5)^I$7))),0)), "")</f>
        <v/>
      </c>
    </row>
    <row r="22" spans="1:9" x14ac:dyDescent="0.3">
      <c r="A22" s="29" t="str">
        <f>IF('5Capital Costs'!A23&lt;&gt;"", '5Capital Costs'!A23, "")</f>
        <v/>
      </c>
      <c r="B22" s="3" t="str">
        <f>IF('5Capital Costs'!B23&lt;&gt;"", '5Capital Costs'!B23, "")</f>
        <v/>
      </c>
      <c r="C22" s="46" t="str">
        <f>IF('5Capital Costs'!C23&lt;&gt;"", '5Capital Costs'!C23, "")</f>
        <v/>
      </c>
      <c r="D22" s="47" t="str">
        <f>IF('5Capital Costs'!D23&lt;&gt;"", '5Capital Costs'!D23, "")</f>
        <v/>
      </c>
      <c r="E22" s="27" t="str">
        <f>IF($A22&lt;&gt;"", (IF('5Replacement Costs - Entry'!J23="Y",((($B22*$D22)*((1+$B$5)^E$7))*(1/((1+$F$5)^E$7))),0)), "")</f>
        <v/>
      </c>
      <c r="F22" s="27" t="str">
        <f>IF($A22&lt;&gt;"", (IF('5Replacement Costs - Entry'!K23="Y",((($B22*$D22)*((1+$B$5)^F$7))*(1/((1+$F$5)^F$7))),0)), "")</f>
        <v/>
      </c>
      <c r="G22" s="27" t="str">
        <f>IF($A22&lt;&gt;"", (IF('5Replacement Costs - Entry'!L23="Y",((($B22*$D22)*((1+$B$5)^G$7))*(1/((1+$F$5)^G$7))),0)), "")</f>
        <v/>
      </c>
      <c r="H22" s="27" t="str">
        <f>IF($A22&lt;&gt;"", (IF('5Replacement Costs - Entry'!M23="Y",((($B22*$D22)*((1+$B$5)^H$7))*(1/((1+$F$5)^H$7))),0)), "")</f>
        <v/>
      </c>
      <c r="I22" s="27" t="str">
        <f>IF($A22&lt;&gt;"", (IF('5Replacement Costs - Entry'!N23="Y",((($B22*$D22)*((1+$B$5)^I$7))*(1/((1+$F$5)^I$7))),0)), "")</f>
        <v/>
      </c>
    </row>
    <row r="23" spans="1:9" x14ac:dyDescent="0.3">
      <c r="A23" s="29" t="str">
        <f>IF('5Capital Costs'!A24&lt;&gt;"", '5Capital Costs'!A24, "")</f>
        <v/>
      </c>
      <c r="B23" s="3" t="str">
        <f>IF('5Capital Costs'!B24&lt;&gt;"", '5Capital Costs'!B24, "")</f>
        <v/>
      </c>
      <c r="C23" s="46" t="str">
        <f>IF('5Capital Costs'!C24&lt;&gt;"", '5Capital Costs'!C24, "")</f>
        <v/>
      </c>
      <c r="D23" s="47" t="str">
        <f>IF('5Capital Costs'!D24&lt;&gt;"", '5Capital Costs'!D24, "")</f>
        <v/>
      </c>
      <c r="E23" s="27" t="str">
        <f>IF($A23&lt;&gt;"", (IF('5Replacement Costs - Entry'!J24="Y",((($B23*$D23)*((1+$B$5)^E$7))*(1/((1+$F$5)^E$7))),0)), "")</f>
        <v/>
      </c>
      <c r="F23" s="27" t="str">
        <f>IF($A23&lt;&gt;"", (IF('5Replacement Costs - Entry'!K24="Y",((($B23*$D23)*((1+$B$5)^F$7))*(1/((1+$F$5)^F$7))),0)), "")</f>
        <v/>
      </c>
      <c r="G23" s="27" t="str">
        <f>IF($A23&lt;&gt;"", (IF('5Replacement Costs - Entry'!L24="Y",((($B23*$D23)*((1+$B$5)^G$7))*(1/((1+$F$5)^G$7))),0)), "")</f>
        <v/>
      </c>
      <c r="H23" s="27" t="str">
        <f>IF($A23&lt;&gt;"", (IF('5Replacement Costs - Entry'!M24="Y",((($B23*$D23)*((1+$B$5)^H$7))*(1/((1+$F$5)^H$7))),0)), "")</f>
        <v/>
      </c>
      <c r="I23" s="27" t="str">
        <f>IF($A23&lt;&gt;"", (IF('5Replacement Costs - Entry'!N24="Y",((($B23*$D23)*((1+$B$5)^I$7))*(1/((1+$F$5)^I$7))),0)), "")</f>
        <v/>
      </c>
    </row>
    <row r="24" spans="1:9" x14ac:dyDescent="0.3">
      <c r="A24" s="29" t="str">
        <f>IF('5Capital Costs'!A25&lt;&gt;"", '5Capital Costs'!A25, "")</f>
        <v/>
      </c>
      <c r="B24" s="3" t="str">
        <f>IF('5Capital Costs'!B25&lt;&gt;"", '5Capital Costs'!B25, "")</f>
        <v/>
      </c>
      <c r="C24" s="46" t="str">
        <f>IF('5Capital Costs'!C25&lt;&gt;"", '5Capital Costs'!C25, "")</f>
        <v/>
      </c>
      <c r="D24" s="47" t="str">
        <f>IF('5Capital Costs'!D25&lt;&gt;"", '5Capital Costs'!D25, "")</f>
        <v/>
      </c>
      <c r="E24" s="27" t="str">
        <f>IF($A24&lt;&gt;"", (IF('5Replacement Costs - Entry'!J25="Y",((($B24*$D24)*((1+$B$5)^E$7))*(1/((1+$F$5)^E$7))),0)), "")</f>
        <v/>
      </c>
      <c r="F24" s="27" t="str">
        <f>IF($A24&lt;&gt;"", (IF('5Replacement Costs - Entry'!K25="Y",((($B24*$D24)*((1+$B$5)^F$7))*(1/((1+$F$5)^F$7))),0)), "")</f>
        <v/>
      </c>
      <c r="G24" s="27" t="str">
        <f>IF($A24&lt;&gt;"", (IF('5Replacement Costs - Entry'!L25="Y",((($B24*$D24)*((1+$B$5)^G$7))*(1/((1+$F$5)^G$7))),0)), "")</f>
        <v/>
      </c>
      <c r="H24" s="27" t="str">
        <f>IF($A24&lt;&gt;"", (IF('5Replacement Costs - Entry'!M25="Y",((($B24*$D24)*((1+$B$5)^H$7))*(1/((1+$F$5)^H$7))),0)), "")</f>
        <v/>
      </c>
      <c r="I24" s="27" t="str">
        <f>IF($A24&lt;&gt;"", (IF('5Replacement Costs - Entry'!N25="Y",((($B24*$D24)*((1+$B$5)^I$7))*(1/((1+$F$5)^I$7))),0)), "")</f>
        <v/>
      </c>
    </row>
    <row r="25" spans="1:9" x14ac:dyDescent="0.3">
      <c r="A25" s="29" t="str">
        <f>IF('5Capital Costs'!A26&lt;&gt;"", '5Capital Costs'!A26, "")</f>
        <v/>
      </c>
      <c r="B25" s="3" t="str">
        <f>IF('5Capital Costs'!B26&lt;&gt;"", '5Capital Costs'!B26, "")</f>
        <v/>
      </c>
      <c r="C25" s="46" t="str">
        <f>IF('5Capital Costs'!C26&lt;&gt;"", '5Capital Costs'!C26, "")</f>
        <v/>
      </c>
      <c r="D25" s="47" t="str">
        <f>IF('5Capital Costs'!D26&lt;&gt;"", '5Capital Costs'!D26, "")</f>
        <v/>
      </c>
      <c r="E25" s="27" t="str">
        <f>IF($A25&lt;&gt;"", (IF('5Replacement Costs - Entry'!J26="Y",((($B25*$D25)*((1+$B$5)^E$7))*(1/((1+$F$5)^E$7))),0)), "")</f>
        <v/>
      </c>
      <c r="F25" s="27" t="str">
        <f>IF($A25&lt;&gt;"", (IF('5Replacement Costs - Entry'!K26="Y",((($B25*$D25)*((1+$B$5)^F$7))*(1/((1+$F$5)^F$7))),0)), "")</f>
        <v/>
      </c>
      <c r="G25" s="27" t="str">
        <f>IF($A25&lt;&gt;"", (IF('5Replacement Costs - Entry'!L26="Y",((($B25*$D25)*((1+$B$5)^G$7))*(1/((1+$F$5)^G$7))),0)), "")</f>
        <v/>
      </c>
      <c r="H25" s="27" t="str">
        <f>IF($A25&lt;&gt;"", (IF('5Replacement Costs - Entry'!M26="Y",((($B25*$D25)*((1+$B$5)^H$7))*(1/((1+$F$5)^H$7))),0)), "")</f>
        <v/>
      </c>
      <c r="I25" s="27" t="str">
        <f>IF($A25&lt;&gt;"", (IF('5Replacement Costs - Entry'!N26="Y",((($B25*$D25)*((1+$B$5)^I$7))*(1/((1+$F$5)^I$7))),0)), "")</f>
        <v/>
      </c>
    </row>
    <row r="26" spans="1:9" x14ac:dyDescent="0.3">
      <c r="A26" s="29" t="str">
        <f>IF('5Capital Costs'!A27&lt;&gt;"", '5Capital Costs'!A27, "")</f>
        <v/>
      </c>
      <c r="B26" s="3" t="str">
        <f>IF('5Capital Costs'!B27&lt;&gt;"", '5Capital Costs'!B27, "")</f>
        <v/>
      </c>
      <c r="C26" s="46" t="str">
        <f>IF('5Capital Costs'!C27&lt;&gt;"", '5Capital Costs'!C27, "")</f>
        <v/>
      </c>
      <c r="D26" s="47" t="str">
        <f>IF('5Capital Costs'!D27&lt;&gt;"", '5Capital Costs'!D27, "")</f>
        <v/>
      </c>
      <c r="E26" s="27" t="str">
        <f>IF($A26&lt;&gt;"", (IF('5Replacement Costs - Entry'!J27="Y",((($B26*$D26)*((1+$B$5)^E$7))*(1/((1+$F$5)^E$7))),0)), "")</f>
        <v/>
      </c>
      <c r="F26" s="27" t="str">
        <f>IF($A26&lt;&gt;"", (IF('5Replacement Costs - Entry'!K27="Y",((($B26*$D26)*((1+$B$5)^F$7))*(1/((1+$F$5)^F$7))),0)), "")</f>
        <v/>
      </c>
      <c r="G26" s="27" t="str">
        <f>IF($A26&lt;&gt;"", (IF('5Replacement Costs - Entry'!L27="Y",((($B26*$D26)*((1+$B$5)^G$7))*(1/((1+$F$5)^G$7))),0)), "")</f>
        <v/>
      </c>
      <c r="H26" s="27" t="str">
        <f>IF($A26&lt;&gt;"", (IF('5Replacement Costs - Entry'!M27="Y",((($B26*$D26)*((1+$B$5)^H$7))*(1/((1+$F$5)^H$7))),0)), "")</f>
        <v/>
      </c>
      <c r="I26" s="27" t="str">
        <f>IF($A26&lt;&gt;"", (IF('5Replacement Costs - Entry'!N27="Y",((($B26*$D26)*((1+$B$5)^I$7))*(1/((1+$F$5)^I$7))),0)), "")</f>
        <v/>
      </c>
    </row>
    <row r="27" spans="1:9" x14ac:dyDescent="0.3">
      <c r="A27" s="29" t="str">
        <f>IF('5Capital Costs'!A28&lt;&gt;"", '5Capital Costs'!A28, "")</f>
        <v/>
      </c>
      <c r="B27" s="3" t="str">
        <f>IF('5Capital Costs'!B28&lt;&gt;"", '5Capital Costs'!B28, "")</f>
        <v/>
      </c>
      <c r="C27" s="46" t="str">
        <f>IF('5Capital Costs'!C28&lt;&gt;"", '5Capital Costs'!C28, "")</f>
        <v/>
      </c>
      <c r="D27" s="47" t="str">
        <f>IF('5Capital Costs'!D28&lt;&gt;"", '5Capital Costs'!D28, "")</f>
        <v/>
      </c>
      <c r="E27" s="27" t="str">
        <f>IF($A27&lt;&gt;"", (IF('5Replacement Costs - Entry'!J28="Y",((($B27*$D27)*((1+$B$5)^E$7))*(1/((1+$F$5)^E$7))),0)), "")</f>
        <v/>
      </c>
      <c r="F27" s="27" t="str">
        <f>IF($A27&lt;&gt;"", (IF('5Replacement Costs - Entry'!K28="Y",((($B27*$D27)*((1+$B$5)^F$7))*(1/((1+$F$5)^F$7))),0)), "")</f>
        <v/>
      </c>
      <c r="G27" s="27" t="str">
        <f>IF($A27&lt;&gt;"", (IF('5Replacement Costs - Entry'!L28="Y",((($B27*$D27)*((1+$B$5)^G$7))*(1/((1+$F$5)^G$7))),0)), "")</f>
        <v/>
      </c>
      <c r="H27" s="27" t="str">
        <f>IF($A27&lt;&gt;"", (IF('5Replacement Costs - Entry'!M28="Y",((($B27*$D27)*((1+$B$5)^H$7))*(1/((1+$F$5)^H$7))),0)), "")</f>
        <v/>
      </c>
      <c r="I27" s="27" t="str">
        <f>IF($A27&lt;&gt;"", (IF('5Replacement Costs - Entry'!N28="Y",((($B27*$D27)*((1+$B$5)^I$7))*(1/((1+$F$5)^I$7))),0)), "")</f>
        <v/>
      </c>
    </row>
    <row r="28" spans="1:9" x14ac:dyDescent="0.3">
      <c r="A28" s="29" t="str">
        <f>IF('5Capital Costs'!A29&lt;&gt;"", '5Capital Costs'!A29, "")</f>
        <v/>
      </c>
      <c r="B28" s="3" t="str">
        <f>IF('5Capital Costs'!B29&lt;&gt;"", '5Capital Costs'!B29, "")</f>
        <v/>
      </c>
      <c r="C28" s="46" t="str">
        <f>IF('5Capital Costs'!C29&lt;&gt;"", '5Capital Costs'!C29, "")</f>
        <v/>
      </c>
      <c r="D28" s="47" t="str">
        <f>IF('5Capital Costs'!D29&lt;&gt;"", '5Capital Costs'!D29, "")</f>
        <v/>
      </c>
      <c r="E28" s="27" t="str">
        <f>IF($A28&lt;&gt;"", (IF('5Replacement Costs - Entry'!J29="Y",((($B28*$D28)*((1+$B$5)^E$7))*(1/((1+$F$5)^E$7))),0)), "")</f>
        <v/>
      </c>
      <c r="F28" s="27" t="str">
        <f>IF($A28&lt;&gt;"", (IF('5Replacement Costs - Entry'!K29="Y",((($B28*$D28)*((1+$B$5)^F$7))*(1/((1+$F$5)^F$7))),0)), "")</f>
        <v/>
      </c>
      <c r="G28" s="27" t="str">
        <f>IF($A28&lt;&gt;"", (IF('5Replacement Costs - Entry'!L29="Y",((($B28*$D28)*((1+$B$5)^G$7))*(1/((1+$F$5)^G$7))),0)), "")</f>
        <v/>
      </c>
      <c r="H28" s="27" t="str">
        <f>IF($A28&lt;&gt;"", (IF('5Replacement Costs - Entry'!M29="Y",((($B28*$D28)*((1+$B$5)^H$7))*(1/((1+$F$5)^H$7))),0)), "")</f>
        <v/>
      </c>
      <c r="I28" s="27" t="str">
        <f>IF($A28&lt;&gt;"", (IF('5Replacement Costs - Entry'!N29="Y",((($B28*$D28)*((1+$B$5)^I$7))*(1/((1+$F$5)^I$7))),0)), "")</f>
        <v/>
      </c>
    </row>
    <row r="29" spans="1:9" x14ac:dyDescent="0.3">
      <c r="A29" s="29" t="str">
        <f>IF('5Capital Costs'!A30&lt;&gt;"", '5Capital Costs'!A30, "")</f>
        <v/>
      </c>
      <c r="B29" s="3" t="str">
        <f>IF('5Capital Costs'!B30&lt;&gt;"", '5Capital Costs'!B30, "")</f>
        <v/>
      </c>
      <c r="C29" s="46" t="str">
        <f>IF('5Capital Costs'!C30&lt;&gt;"", '5Capital Costs'!C30, "")</f>
        <v/>
      </c>
      <c r="D29" s="47" t="str">
        <f>IF('5Capital Costs'!D30&lt;&gt;"", '5Capital Costs'!D30, "")</f>
        <v/>
      </c>
      <c r="E29" s="27" t="str">
        <f>IF($A29&lt;&gt;"", (IF('5Replacement Costs - Entry'!J30="Y",((($B29*$D29)*((1+$B$5)^E$7))*(1/((1+$F$5)^E$7))),0)), "")</f>
        <v/>
      </c>
      <c r="F29" s="27" t="str">
        <f>IF($A29&lt;&gt;"", (IF('5Replacement Costs - Entry'!K30="Y",((($B29*$D29)*((1+$B$5)^F$7))*(1/((1+$F$5)^F$7))),0)), "")</f>
        <v/>
      </c>
      <c r="G29" s="27" t="str">
        <f>IF($A29&lt;&gt;"", (IF('5Replacement Costs - Entry'!L30="Y",((($B29*$D29)*((1+$B$5)^G$7))*(1/((1+$F$5)^G$7))),0)), "")</f>
        <v/>
      </c>
      <c r="H29" s="27" t="str">
        <f>IF($A29&lt;&gt;"", (IF('5Replacement Costs - Entry'!M30="Y",((($B29*$D29)*((1+$B$5)^H$7))*(1/((1+$F$5)^H$7))),0)), "")</f>
        <v/>
      </c>
      <c r="I29" s="27" t="str">
        <f>IF($A29&lt;&gt;"", (IF('5Replacement Costs - Entry'!N30="Y",((($B29*$D29)*((1+$B$5)^I$7))*(1/((1+$F$5)^I$7))),0)), "")</f>
        <v/>
      </c>
    </row>
    <row r="30" spans="1:9" x14ac:dyDescent="0.3">
      <c r="A30" s="29" t="str">
        <f>IF('5Capital Costs'!A31&lt;&gt;"", '5Capital Costs'!A31, "")</f>
        <v/>
      </c>
      <c r="B30" s="3" t="str">
        <f>IF('5Capital Costs'!B31&lt;&gt;"", '5Capital Costs'!B31, "")</f>
        <v/>
      </c>
      <c r="C30" s="46" t="str">
        <f>IF('5Capital Costs'!C31&lt;&gt;"", '5Capital Costs'!C31, "")</f>
        <v/>
      </c>
      <c r="D30" s="47" t="str">
        <f>IF('5Capital Costs'!D31&lt;&gt;"", '5Capital Costs'!D31, "")</f>
        <v/>
      </c>
      <c r="E30" s="27" t="str">
        <f>IF($A30&lt;&gt;"", (IF('5Replacement Costs - Entry'!J31="Y",((($B30*$D30)*((1+$B$5)^E$7))*(1/((1+$F$5)^E$7))),0)), "")</f>
        <v/>
      </c>
      <c r="F30" s="27" t="str">
        <f>IF($A30&lt;&gt;"", (IF('5Replacement Costs - Entry'!K31="Y",((($B30*$D30)*((1+$B$5)^F$7))*(1/((1+$F$5)^F$7))),0)), "")</f>
        <v/>
      </c>
      <c r="G30" s="27" t="str">
        <f>IF($A30&lt;&gt;"", (IF('5Replacement Costs - Entry'!L31="Y",((($B30*$D30)*((1+$B$5)^G$7))*(1/((1+$F$5)^G$7))),0)), "")</f>
        <v/>
      </c>
      <c r="H30" s="27" t="str">
        <f>IF($A30&lt;&gt;"", (IF('5Replacement Costs - Entry'!M31="Y",((($B30*$D30)*((1+$B$5)^H$7))*(1/((1+$F$5)^H$7))),0)), "")</f>
        <v/>
      </c>
      <c r="I30" s="27" t="str">
        <f>IF($A30&lt;&gt;"", (IF('5Replacement Costs - Entry'!N31="Y",((($B30*$D30)*((1+$B$5)^I$7))*(1/((1+$F$5)^I$7))),0)), "")</f>
        <v/>
      </c>
    </row>
    <row r="31" spans="1:9" x14ac:dyDescent="0.3">
      <c r="A31" s="29" t="str">
        <f>IF('5Capital Costs'!A32&lt;&gt;"", '5Capital Costs'!A32, "")</f>
        <v/>
      </c>
      <c r="B31" s="3" t="str">
        <f>IF('5Capital Costs'!B32&lt;&gt;"", '5Capital Costs'!B32, "")</f>
        <v/>
      </c>
      <c r="C31" s="46" t="str">
        <f>IF('5Capital Costs'!C32&lt;&gt;"", '5Capital Costs'!C32, "")</f>
        <v/>
      </c>
      <c r="D31" s="47" t="str">
        <f>IF('5Capital Costs'!D32&lt;&gt;"", '5Capital Costs'!D32, "")</f>
        <v/>
      </c>
      <c r="E31" s="27" t="str">
        <f>IF($A31&lt;&gt;"", (IF('5Replacement Costs - Entry'!J32="Y",((($B31*$D31)*((1+$B$5)^E$7))*(1/((1+$F$5)^E$7))),0)), "")</f>
        <v/>
      </c>
      <c r="F31" s="27" t="str">
        <f>IF($A31&lt;&gt;"", (IF('5Replacement Costs - Entry'!K32="Y",((($B31*$D31)*((1+$B$5)^F$7))*(1/((1+$F$5)^F$7))),0)), "")</f>
        <v/>
      </c>
      <c r="G31" s="27" t="str">
        <f>IF($A31&lt;&gt;"", (IF('5Replacement Costs - Entry'!L32="Y",((($B31*$D31)*((1+$B$5)^G$7))*(1/((1+$F$5)^G$7))),0)), "")</f>
        <v/>
      </c>
      <c r="H31" s="27" t="str">
        <f>IF($A31&lt;&gt;"", (IF('5Replacement Costs - Entry'!M32="Y",((($B31*$D31)*((1+$B$5)^H$7))*(1/((1+$F$5)^H$7))),0)), "")</f>
        <v/>
      </c>
      <c r="I31" s="27" t="str">
        <f>IF($A31&lt;&gt;"", (IF('5Replacement Costs - Entry'!N32="Y",((($B31*$D31)*((1+$B$5)^I$7))*(1/((1+$F$5)^I$7))),0)), "")</f>
        <v/>
      </c>
    </row>
    <row r="32" spans="1:9" x14ac:dyDescent="0.3">
      <c r="A32" s="29" t="str">
        <f>IF('5Capital Costs'!A33&lt;&gt;"", '5Capital Costs'!A33, "")</f>
        <v/>
      </c>
      <c r="B32" s="3" t="str">
        <f>IF('5Capital Costs'!B33&lt;&gt;"", '5Capital Costs'!B33, "")</f>
        <v/>
      </c>
      <c r="C32" s="46" t="str">
        <f>IF('5Capital Costs'!C33&lt;&gt;"", '5Capital Costs'!C33, "")</f>
        <v/>
      </c>
      <c r="D32" s="47" t="str">
        <f>IF('5Capital Costs'!D33&lt;&gt;"", '5Capital Costs'!D33, "")</f>
        <v/>
      </c>
      <c r="E32" s="27" t="str">
        <f>IF($A32&lt;&gt;"", (IF('5Replacement Costs - Entry'!J33="Y",((($B32*$D32)*((1+$B$5)^E$7))*(1/((1+$F$5)^E$7))),0)), "")</f>
        <v/>
      </c>
      <c r="F32" s="27" t="str">
        <f>IF($A32&lt;&gt;"", (IF('5Replacement Costs - Entry'!K33="Y",((($B32*$D32)*((1+$B$5)^F$7))*(1/((1+$F$5)^F$7))),0)), "")</f>
        <v/>
      </c>
      <c r="G32" s="27" t="str">
        <f>IF($A32&lt;&gt;"", (IF('5Replacement Costs - Entry'!L33="Y",((($B32*$D32)*((1+$B$5)^G$7))*(1/((1+$F$5)^G$7))),0)), "")</f>
        <v/>
      </c>
      <c r="H32" s="27" t="str">
        <f>IF($A32&lt;&gt;"", (IF('5Replacement Costs - Entry'!M33="Y",((($B32*$D32)*((1+$B$5)^H$7))*(1/((1+$F$5)^H$7))),0)), "")</f>
        <v/>
      </c>
      <c r="I32" s="27" t="str">
        <f>IF($A32&lt;&gt;"", (IF('5Replacement Costs - Entry'!N33="Y",((($B32*$D32)*((1+$B$5)^I$7))*(1/((1+$F$5)^I$7))),0)), "")</f>
        <v/>
      </c>
    </row>
    <row r="33" spans="1:9" x14ac:dyDescent="0.3">
      <c r="A33" s="29" t="str">
        <f>IF('5Capital Costs'!A34&lt;&gt;"", '5Capital Costs'!A34, "")</f>
        <v/>
      </c>
      <c r="B33" s="3" t="str">
        <f>IF('5Capital Costs'!B34&lt;&gt;"", '5Capital Costs'!B34, "")</f>
        <v/>
      </c>
      <c r="C33" s="46" t="str">
        <f>IF('5Capital Costs'!C34&lt;&gt;"", '5Capital Costs'!C34, "")</f>
        <v/>
      </c>
      <c r="D33" s="47" t="str">
        <f>IF('5Capital Costs'!D34&lt;&gt;"", '5Capital Costs'!D34, "")</f>
        <v/>
      </c>
      <c r="E33" s="27" t="str">
        <f>IF($A33&lt;&gt;"", (IF('5Replacement Costs - Entry'!J34="Y",((($B33*$D33)*((1+$B$5)^E$7))*(1/((1+$F$5)^E$7))),0)), "")</f>
        <v/>
      </c>
      <c r="F33" s="27" t="str">
        <f>IF($A33&lt;&gt;"", (IF('5Replacement Costs - Entry'!K34="Y",((($B33*$D33)*((1+$B$5)^F$7))*(1/((1+$F$5)^F$7))),0)), "")</f>
        <v/>
      </c>
      <c r="G33" s="27" t="str">
        <f>IF($A33&lt;&gt;"", (IF('5Replacement Costs - Entry'!L34="Y",((($B33*$D33)*((1+$B$5)^G$7))*(1/((1+$F$5)^G$7))),0)), "")</f>
        <v/>
      </c>
      <c r="H33" s="27" t="str">
        <f>IF($A33&lt;&gt;"", (IF('5Replacement Costs - Entry'!M34="Y",((($B33*$D33)*((1+$B$5)^H$7))*(1/((1+$F$5)^H$7))),0)), "")</f>
        <v/>
      </c>
      <c r="I33" s="27" t="str">
        <f>IF($A33&lt;&gt;"", (IF('5Replacement Costs - Entry'!N34="Y",((($B33*$D33)*((1+$B$5)^I$7))*(1/((1+$F$5)^I$7))),0)), "")</f>
        <v/>
      </c>
    </row>
    <row r="34" spans="1:9" x14ac:dyDescent="0.3">
      <c r="A34" s="29" t="str">
        <f>IF('5Capital Costs'!A35&lt;&gt;"", '5Capital Costs'!A35, "")</f>
        <v/>
      </c>
      <c r="B34" s="3" t="str">
        <f>IF('5Capital Costs'!B35&lt;&gt;"", '5Capital Costs'!B35, "")</f>
        <v/>
      </c>
      <c r="C34" s="46" t="str">
        <f>IF('5Capital Costs'!C35&lt;&gt;"", '5Capital Costs'!C35, "")</f>
        <v/>
      </c>
      <c r="D34" s="47" t="str">
        <f>IF('5Capital Costs'!D35&lt;&gt;"", '5Capital Costs'!D35, "")</f>
        <v/>
      </c>
      <c r="E34" s="27" t="str">
        <f>IF($A34&lt;&gt;"", (IF('5Replacement Costs - Entry'!J35="Y",((($B34*$D34)*((1+$B$5)^E$7))*(1/((1+$F$5)^E$7))),0)), "")</f>
        <v/>
      </c>
      <c r="F34" s="27" t="str">
        <f>IF($A34&lt;&gt;"", (IF('5Replacement Costs - Entry'!K35="Y",((($B34*$D34)*((1+$B$5)^F$7))*(1/((1+$F$5)^F$7))),0)), "")</f>
        <v/>
      </c>
      <c r="G34" s="27" t="str">
        <f>IF($A34&lt;&gt;"", (IF('5Replacement Costs - Entry'!L35="Y",((($B34*$D34)*((1+$B$5)^G$7))*(1/((1+$F$5)^G$7))),0)), "")</f>
        <v/>
      </c>
      <c r="H34" s="27" t="str">
        <f>IF($A34&lt;&gt;"", (IF('5Replacement Costs - Entry'!M35="Y",((($B34*$D34)*((1+$B$5)^H$7))*(1/((1+$F$5)^H$7))),0)), "")</f>
        <v/>
      </c>
      <c r="I34" s="27" t="str">
        <f>IF($A34&lt;&gt;"", (IF('5Replacement Costs - Entry'!N35="Y",((($B34*$D34)*((1+$B$5)^I$7))*(1/((1+$F$5)^I$7))),0)), "")</f>
        <v/>
      </c>
    </row>
    <row r="35" spans="1:9" x14ac:dyDescent="0.3">
      <c r="A35" s="29" t="str">
        <f>IF('5Capital Costs'!A36&lt;&gt;"", '5Capital Costs'!A36, "")</f>
        <v/>
      </c>
      <c r="B35" s="3" t="str">
        <f>IF('5Capital Costs'!B36&lt;&gt;"", '5Capital Costs'!B36, "")</f>
        <v/>
      </c>
      <c r="C35" s="46" t="str">
        <f>IF('5Capital Costs'!C36&lt;&gt;"", '5Capital Costs'!C36, "")</f>
        <v/>
      </c>
      <c r="D35" s="47" t="str">
        <f>IF('5Capital Costs'!D36&lt;&gt;"", '5Capital Costs'!D36, "")</f>
        <v/>
      </c>
      <c r="E35" s="27" t="str">
        <f>IF($A35&lt;&gt;"", (IF('5Replacement Costs - Entry'!J36="Y",((($B35*$D35)*((1+$B$5)^E$7))*(1/((1+$F$5)^E$7))),0)), "")</f>
        <v/>
      </c>
      <c r="F35" s="27" t="str">
        <f>IF($A35&lt;&gt;"", (IF('5Replacement Costs - Entry'!K36="Y",((($B35*$D35)*((1+$B$5)^F$7))*(1/((1+$F$5)^F$7))),0)), "")</f>
        <v/>
      </c>
      <c r="G35" s="27" t="str">
        <f>IF($A35&lt;&gt;"", (IF('5Replacement Costs - Entry'!L36="Y",((($B35*$D35)*((1+$B$5)^G$7))*(1/((1+$F$5)^G$7))),0)), "")</f>
        <v/>
      </c>
      <c r="H35" s="27" t="str">
        <f>IF($A35&lt;&gt;"", (IF('5Replacement Costs - Entry'!M36="Y",((($B35*$D35)*((1+$B$5)^H$7))*(1/((1+$F$5)^H$7))),0)), "")</f>
        <v/>
      </c>
      <c r="I35" s="27" t="str">
        <f>IF($A35&lt;&gt;"", (IF('5Replacement Costs - Entry'!N36="Y",((($B35*$D35)*((1+$B$5)^I$7))*(1/((1+$F$5)^I$7))),0)), "")</f>
        <v/>
      </c>
    </row>
    <row r="36" spans="1:9" x14ac:dyDescent="0.3">
      <c r="A36" s="29" t="str">
        <f>IF('5Capital Costs'!A37&lt;&gt;"", '5Capital Costs'!A37, "")</f>
        <v/>
      </c>
      <c r="B36" s="3" t="str">
        <f>IF('5Capital Costs'!B37&lt;&gt;"", '5Capital Costs'!B37, "")</f>
        <v/>
      </c>
      <c r="C36" s="46" t="str">
        <f>IF('5Capital Costs'!C37&lt;&gt;"", '5Capital Costs'!C37, "")</f>
        <v/>
      </c>
      <c r="D36" s="47" t="str">
        <f>IF('5Capital Costs'!D37&lt;&gt;"", '5Capital Costs'!D37, "")</f>
        <v/>
      </c>
      <c r="E36" s="27" t="str">
        <f>IF($A36&lt;&gt;"", (IF('5Replacement Costs - Entry'!J37="Y",((($B36*$D36)*((1+$B$5)^E$7))*(1/((1+$F$5)^E$7))),0)), "")</f>
        <v/>
      </c>
      <c r="F36" s="27" t="str">
        <f>IF($A36&lt;&gt;"", (IF('5Replacement Costs - Entry'!K37="Y",((($B36*$D36)*((1+$B$5)^F$7))*(1/((1+$F$5)^F$7))),0)), "")</f>
        <v/>
      </c>
      <c r="G36" s="27" t="str">
        <f>IF($A36&lt;&gt;"", (IF('5Replacement Costs - Entry'!L37="Y",((($B36*$D36)*((1+$B$5)^G$7))*(1/((1+$F$5)^G$7))),0)), "")</f>
        <v/>
      </c>
      <c r="H36" s="27" t="str">
        <f>IF($A36&lt;&gt;"", (IF('5Replacement Costs - Entry'!M37="Y",((($B36*$D36)*((1+$B$5)^H$7))*(1/((1+$F$5)^H$7))),0)), "")</f>
        <v/>
      </c>
      <c r="I36" s="27" t="str">
        <f>IF($A36&lt;&gt;"", (IF('5Replacement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5" fitToWidth="4"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176</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5">
        <f>'5Capital Costs'!B6</f>
        <v>0</v>
      </c>
      <c r="B4" s="165"/>
      <c r="C4" s="165"/>
      <c r="D4" s="165"/>
      <c r="E4" s="165"/>
      <c r="F4" s="165"/>
      <c r="G4" s="165"/>
      <c r="H4" s="165"/>
      <c r="I4" s="166"/>
    </row>
    <row r="5" spans="1:9" x14ac:dyDescent="0.3">
      <c r="A5" s="74" t="str">
        <f>'5Replace Costs - Results 1-5'!A5</f>
        <v>Current Inflation Rate based on Construction Cost Index:</v>
      </c>
      <c r="B5" s="75">
        <f>'5Replace Costs - Results 1-5'!B5</f>
        <v>2.9730815588589816E-2</v>
      </c>
      <c r="C5" s="73"/>
      <c r="D5" s="73"/>
      <c r="E5" s="70" t="s">
        <v>43</v>
      </c>
      <c r="F5" s="72">
        <f>'5Replace Costs - Results 1-5'!F5</f>
        <v>4.8750000000000002E-2</v>
      </c>
      <c r="G5" s="48"/>
      <c r="H5" s="48"/>
      <c r="I5" s="49"/>
    </row>
    <row r="6" spans="1:9" x14ac:dyDescent="0.3">
      <c r="A6" s="38"/>
      <c r="B6" s="41"/>
      <c r="C6" s="41"/>
      <c r="D6" s="41"/>
      <c r="E6" s="164" t="s">
        <v>44</v>
      </c>
      <c r="F6" s="165"/>
      <c r="G6" s="165"/>
      <c r="H6" s="165"/>
      <c r="I6" s="166"/>
    </row>
    <row r="7" spans="1:9" x14ac:dyDescent="0.3">
      <c r="A7" s="25" t="s">
        <v>4</v>
      </c>
      <c r="B7" s="26" t="s">
        <v>0</v>
      </c>
      <c r="C7" s="26" t="s">
        <v>5</v>
      </c>
      <c r="D7" s="26" t="s">
        <v>1</v>
      </c>
      <c r="E7" s="26">
        <v>6</v>
      </c>
      <c r="F7" s="26">
        <v>7</v>
      </c>
      <c r="G7" s="26">
        <v>8</v>
      </c>
      <c r="H7" s="26">
        <v>9</v>
      </c>
      <c r="I7" s="26">
        <v>10</v>
      </c>
    </row>
    <row r="8" spans="1:9" x14ac:dyDescent="0.3">
      <c r="A8" s="29" t="str">
        <f>IF('5Capital Costs'!A9&lt;&gt;"", '5Capital Costs'!A9, "")</f>
        <v/>
      </c>
      <c r="B8" s="3" t="str">
        <f>IF('5Capital Costs'!B9&lt;&gt;"", '5Capital Costs'!B9, "")</f>
        <v/>
      </c>
      <c r="C8" s="46" t="str">
        <f>IF('5Capital Costs'!C9&lt;&gt;"", '5Capital Costs'!C9, "")</f>
        <v/>
      </c>
      <c r="D8" s="47" t="str">
        <f>IF('5Capital Costs'!D9&lt;&gt;"", '5Capital Costs'!D9, "")</f>
        <v/>
      </c>
      <c r="E8" s="27" t="str">
        <f>IF($A8&lt;&gt;"", (IF('5Replacement Costs - Entry'!O9="Y",((($B8*$D8)*((1+$B$5)^E$7))*(1/((1+$F$5)^E$7))),0)), "")</f>
        <v/>
      </c>
      <c r="F8" s="27" t="str">
        <f>IF($A8&lt;&gt;"", (IF('5Replacement Costs - Entry'!P9="Y",((($B8*$D8)*((1+$B$5)^F$7))*(1/((1+$F$5)^F$7))),0)), "")</f>
        <v/>
      </c>
      <c r="G8" s="27" t="str">
        <f>IF($A8&lt;&gt;"", (IF('5Replacement Costs - Entry'!Q9="Y",((($B8*$D8)*((1+$B$5)^G$7))*(1/((1+$F$5)^G$7))),0)), "")</f>
        <v/>
      </c>
      <c r="H8" s="27" t="str">
        <f>IF($A8&lt;&gt;"", (IF('5Replacement Costs - Entry'!R9="Y",((($B8*$D8)*((1+$B$5)^H$7))*(1/((1+$F$5)^H$7))),0)), "")</f>
        <v/>
      </c>
      <c r="I8" s="27" t="str">
        <f>IF($A8&lt;&gt;"", (IF('5Replacement Costs - Entry'!S9="Y",((($B8*$D8)*((1+$B$5)^I$7))*(1/((1+$F$5)^I$7))),0)), "")</f>
        <v/>
      </c>
    </row>
    <row r="9" spans="1:9" x14ac:dyDescent="0.3">
      <c r="A9" s="29" t="str">
        <f>IF('5Capital Costs'!A10&lt;&gt;"", '5Capital Costs'!A10, "")</f>
        <v/>
      </c>
      <c r="B9" s="3" t="str">
        <f>IF('5Capital Costs'!B10&lt;&gt;"", '5Capital Costs'!B10, "")</f>
        <v/>
      </c>
      <c r="C9" s="46" t="str">
        <f>IF('5Capital Costs'!C10&lt;&gt;"", '5Capital Costs'!C10, "")</f>
        <v/>
      </c>
      <c r="D9" s="47" t="str">
        <f>IF('5Capital Costs'!D10&lt;&gt;"", '5Capital Costs'!D10, "")</f>
        <v/>
      </c>
      <c r="E9" s="27" t="str">
        <f>IF($A9&lt;&gt;"", (IF('5Replacement Costs - Entry'!O10="Y",((($B9*$D9)*((1+$B$5)^E$7))*(1/((1+$F$5)^E$7))),0)), "")</f>
        <v/>
      </c>
      <c r="F9" s="27" t="str">
        <f>IF($A9&lt;&gt;"", (IF('5Replacement Costs - Entry'!P10="Y",((($B9*$D9)*((1+$B$5)^F$7))*(1/((1+$F$5)^F$7))),0)), "")</f>
        <v/>
      </c>
      <c r="G9" s="27" t="str">
        <f>IF($A9&lt;&gt;"", (IF('5Replacement Costs - Entry'!Q10="Y",((($B9*$D9)*((1+$B$5)^G$7))*(1/((1+$F$5)^G$7))),0)), "")</f>
        <v/>
      </c>
      <c r="H9" s="27" t="str">
        <f>IF($A9&lt;&gt;"", (IF('5Replacement Costs - Entry'!R10="Y",((($B9*$D9)*((1+$B$5)^H$7))*(1/((1+$F$5)^H$7))),0)), "")</f>
        <v/>
      </c>
      <c r="I9" s="27" t="str">
        <f>IF($A9&lt;&gt;"", (IF('5Replacement Costs - Entry'!S10="Y",((($B9*$D9)*((1+$B$5)^I$7))*(1/((1+$F$5)^I$7))),0)), "")</f>
        <v/>
      </c>
    </row>
    <row r="10" spans="1:9" x14ac:dyDescent="0.3">
      <c r="A10" s="29" t="str">
        <f>IF('5Capital Costs'!A11&lt;&gt;"", '5Capital Costs'!A11, "")</f>
        <v/>
      </c>
      <c r="B10" s="3" t="str">
        <f>IF('5Capital Costs'!B11&lt;&gt;"", '5Capital Costs'!B11, "")</f>
        <v/>
      </c>
      <c r="C10" s="46" t="str">
        <f>IF('5Capital Costs'!C11&lt;&gt;"", '5Capital Costs'!C11, "")</f>
        <v/>
      </c>
      <c r="D10" s="47" t="str">
        <f>IF('5Capital Costs'!D11&lt;&gt;"", '5Capital Costs'!D11, "")</f>
        <v/>
      </c>
      <c r="E10" s="27" t="str">
        <f>IF($A10&lt;&gt;"", (IF('5Replacement Costs - Entry'!O11="Y",((($B10*$D10)*((1+$B$5)^E$7))*(1/((1+$F$5)^E$7))),0)), "")</f>
        <v/>
      </c>
      <c r="F10" s="27" t="str">
        <f>IF($A10&lt;&gt;"", (IF('5Replacement Costs - Entry'!P11="Y",((($B10*$D10)*((1+$B$5)^F$7))*(1/((1+$F$5)^F$7))),0)), "")</f>
        <v/>
      </c>
      <c r="G10" s="27" t="str">
        <f>IF($A10&lt;&gt;"", (IF('5Replacement Costs - Entry'!Q11="Y",((($B10*$D10)*((1+$B$5)^G$7))*(1/((1+$F$5)^G$7))),0)), "")</f>
        <v/>
      </c>
      <c r="H10" s="27" t="str">
        <f>IF($A10&lt;&gt;"", (IF('5Replacement Costs - Entry'!R11="Y",((($B10*$D10)*((1+$B$5)^H$7))*(1/((1+$F$5)^H$7))),0)), "")</f>
        <v/>
      </c>
      <c r="I10" s="27" t="str">
        <f>IF($A10&lt;&gt;"", (IF('5Replacement Costs - Entry'!S11="Y",((($B10*$D10)*((1+$B$5)^I$7))*(1/((1+$F$5)^I$7))),0)), "")</f>
        <v/>
      </c>
    </row>
    <row r="11" spans="1:9" x14ac:dyDescent="0.3">
      <c r="A11" s="29" t="str">
        <f>IF('5Capital Costs'!A12&lt;&gt;"", '5Capital Costs'!A12, "")</f>
        <v/>
      </c>
      <c r="B11" s="3" t="str">
        <f>IF('5Capital Costs'!B12&lt;&gt;"", '5Capital Costs'!B12, "")</f>
        <v/>
      </c>
      <c r="C11" s="46" t="str">
        <f>IF('5Capital Costs'!C12&lt;&gt;"", '5Capital Costs'!C12, "")</f>
        <v/>
      </c>
      <c r="D11" s="47" t="str">
        <f>IF('5Capital Costs'!D12&lt;&gt;"", '5Capital Costs'!D12, "")</f>
        <v/>
      </c>
      <c r="E11" s="27" t="str">
        <f>IF($A11&lt;&gt;"", (IF('5Replacement Costs - Entry'!O12="Y",((($B11*$D11)*((1+$B$5)^E$7))*(1/((1+$F$5)^E$7))),0)), "")</f>
        <v/>
      </c>
      <c r="F11" s="27" t="str">
        <f>IF($A11&lt;&gt;"", (IF('5Replacement Costs - Entry'!P12="Y",((($B11*$D11)*((1+$B$5)^F$7))*(1/((1+$F$5)^F$7))),0)), "")</f>
        <v/>
      </c>
      <c r="G11" s="27" t="str">
        <f>IF($A11&lt;&gt;"", (IF('5Replacement Costs - Entry'!Q12="Y",((($B11*$D11)*((1+$B$5)^G$7))*(1/((1+$F$5)^G$7))),0)), "")</f>
        <v/>
      </c>
      <c r="H11" s="27" t="str">
        <f>IF($A11&lt;&gt;"", (IF('5Replacement Costs - Entry'!R12="Y",((($B11*$D11)*((1+$B$5)^H$7))*(1/((1+$F$5)^H$7))),0)), "")</f>
        <v/>
      </c>
      <c r="I11" s="27" t="str">
        <f>IF($A11&lt;&gt;"", (IF('5Replacement Costs - Entry'!S12="Y",((($B11*$D11)*((1+$B$5)^I$7))*(1/((1+$F$5)^I$7))),0)), "")</f>
        <v/>
      </c>
    </row>
    <row r="12" spans="1:9" x14ac:dyDescent="0.3">
      <c r="A12" s="29" t="str">
        <f>IF('5Capital Costs'!A13&lt;&gt;"", '5Capital Costs'!A13, "")</f>
        <v/>
      </c>
      <c r="B12" s="3" t="str">
        <f>IF('5Capital Costs'!B13&lt;&gt;"", '5Capital Costs'!B13, "")</f>
        <v/>
      </c>
      <c r="C12" s="46" t="str">
        <f>IF('5Capital Costs'!C13&lt;&gt;"", '5Capital Costs'!C13, "")</f>
        <v/>
      </c>
      <c r="D12" s="47" t="str">
        <f>IF('5Capital Costs'!D13&lt;&gt;"", '5Capital Costs'!D13, "")</f>
        <v/>
      </c>
      <c r="E12" s="27" t="str">
        <f>IF($A12&lt;&gt;"", (IF('5Replacement Costs - Entry'!O13="Y",((($B12*$D12)*((1+$B$5)^E$7))*(1/((1+$F$5)^E$7))),0)), "")</f>
        <v/>
      </c>
      <c r="F12" s="27" t="str">
        <f>IF($A12&lt;&gt;"", (IF('5Replacement Costs - Entry'!P13="Y",((($B12*$D12)*((1+$B$5)^F$7))*(1/((1+$F$5)^F$7))),0)), "")</f>
        <v/>
      </c>
      <c r="G12" s="27" t="str">
        <f>IF($A12&lt;&gt;"", (IF('5Replacement Costs - Entry'!Q13="Y",((($B12*$D12)*((1+$B$5)^G$7))*(1/((1+$F$5)^G$7))),0)), "")</f>
        <v/>
      </c>
      <c r="H12" s="27" t="str">
        <f>IF($A12&lt;&gt;"", (IF('5Replacement Costs - Entry'!R13="Y",((($B12*$D12)*((1+$B$5)^H$7))*(1/((1+$F$5)^H$7))),0)), "")</f>
        <v/>
      </c>
      <c r="I12" s="27" t="str">
        <f>IF($A12&lt;&gt;"", (IF('5Replacement Costs - Entry'!S13="Y",((($B12*$D12)*((1+$B$5)^I$7))*(1/((1+$F$5)^I$7))),0)), "")</f>
        <v/>
      </c>
    </row>
    <row r="13" spans="1:9" x14ac:dyDescent="0.3">
      <c r="A13" s="29" t="str">
        <f>IF('5Capital Costs'!A14&lt;&gt;"", '5Capital Costs'!A14, "")</f>
        <v/>
      </c>
      <c r="B13" s="3" t="str">
        <f>IF('5Capital Costs'!B14&lt;&gt;"", '5Capital Costs'!B14, "")</f>
        <v/>
      </c>
      <c r="C13" s="46" t="str">
        <f>IF('5Capital Costs'!C14&lt;&gt;"", '5Capital Costs'!C14, "")</f>
        <v/>
      </c>
      <c r="D13" s="47" t="str">
        <f>IF('5Capital Costs'!D14&lt;&gt;"", '5Capital Costs'!D14, "")</f>
        <v/>
      </c>
      <c r="E13" s="27" t="str">
        <f>IF($A13&lt;&gt;"", (IF('5Replacement Costs - Entry'!O14="Y",((($B13*$D13)*((1+$B$5)^E$7))*(1/((1+$F$5)^E$7))),0)), "")</f>
        <v/>
      </c>
      <c r="F13" s="27" t="str">
        <f>IF($A13&lt;&gt;"", (IF('5Replacement Costs - Entry'!P14="Y",((($B13*$D13)*((1+$B$5)^F$7))*(1/((1+$F$5)^F$7))),0)), "")</f>
        <v/>
      </c>
      <c r="G13" s="27" t="str">
        <f>IF($A13&lt;&gt;"", (IF('5Replacement Costs - Entry'!Q14="Y",((($B13*$D13)*((1+$B$5)^G$7))*(1/((1+$F$5)^G$7))),0)), "")</f>
        <v/>
      </c>
      <c r="H13" s="27" t="str">
        <f>IF($A13&lt;&gt;"", (IF('5Replacement Costs - Entry'!R14="Y",((($B13*$D13)*((1+$B$5)^H$7))*(1/((1+$F$5)^H$7))),0)), "")</f>
        <v/>
      </c>
      <c r="I13" s="27" t="str">
        <f>IF($A13&lt;&gt;"", (IF('5Replacement Costs - Entry'!S14="Y",((($B13*$D13)*((1+$B$5)^I$7))*(1/((1+$F$5)^I$7))),0)), "")</f>
        <v/>
      </c>
    </row>
    <row r="14" spans="1:9" x14ac:dyDescent="0.3">
      <c r="A14" s="29" t="str">
        <f>IF('5Capital Costs'!A15&lt;&gt;"", '5Capital Costs'!A15, "")</f>
        <v/>
      </c>
      <c r="B14" s="3" t="str">
        <f>IF('5Capital Costs'!B15&lt;&gt;"", '5Capital Costs'!B15, "")</f>
        <v/>
      </c>
      <c r="C14" s="46" t="str">
        <f>IF('5Capital Costs'!C15&lt;&gt;"", '5Capital Costs'!C15, "")</f>
        <v/>
      </c>
      <c r="D14" s="47" t="str">
        <f>IF('5Capital Costs'!D15&lt;&gt;"", '5Capital Costs'!D15, "")</f>
        <v/>
      </c>
      <c r="E14" s="27" t="str">
        <f>IF($A14&lt;&gt;"", (IF('5Replacement Costs - Entry'!O15="Y",((($B14*$D14)*((1+$B$5)^E$7))*(1/((1+$F$5)^E$7))),0)), "")</f>
        <v/>
      </c>
      <c r="F14" s="27" t="str">
        <f>IF($A14&lt;&gt;"", (IF('5Replacement Costs - Entry'!P15="Y",((($B14*$D14)*((1+$B$5)^F$7))*(1/((1+$F$5)^F$7))),0)), "")</f>
        <v/>
      </c>
      <c r="G14" s="27" t="str">
        <f>IF($A14&lt;&gt;"", (IF('5Replacement Costs - Entry'!Q15="Y",((($B14*$D14)*((1+$B$5)^G$7))*(1/((1+$F$5)^G$7))),0)), "")</f>
        <v/>
      </c>
      <c r="H14" s="27" t="str">
        <f>IF($A14&lt;&gt;"", (IF('5Replacement Costs - Entry'!R15="Y",((($B14*$D14)*((1+$B$5)^H$7))*(1/((1+$F$5)^H$7))),0)), "")</f>
        <v/>
      </c>
      <c r="I14" s="27" t="str">
        <f>IF($A14&lt;&gt;"", (IF('5Replacement Costs - Entry'!S15="Y",((($B14*$D14)*((1+$B$5)^I$7))*(1/((1+$F$5)^I$7))),0)), "")</f>
        <v/>
      </c>
    </row>
    <row r="15" spans="1:9" x14ac:dyDescent="0.3">
      <c r="A15" s="29" t="str">
        <f>IF('5Capital Costs'!A16&lt;&gt;"", '5Capital Costs'!A16, "")</f>
        <v/>
      </c>
      <c r="B15" s="3" t="str">
        <f>IF('5Capital Costs'!B16&lt;&gt;"", '5Capital Costs'!B16, "")</f>
        <v/>
      </c>
      <c r="C15" s="46" t="str">
        <f>IF('5Capital Costs'!C16&lt;&gt;"", '5Capital Costs'!C16, "")</f>
        <v/>
      </c>
      <c r="D15" s="47" t="str">
        <f>IF('5Capital Costs'!D16&lt;&gt;"", '5Capital Costs'!D16, "")</f>
        <v/>
      </c>
      <c r="E15" s="27" t="str">
        <f>IF($A15&lt;&gt;"", (IF('5Replacement Costs - Entry'!O16="Y",((($B15*$D15)*((1+$B$5)^E$7))*(1/((1+$F$5)^E$7))),0)), "")</f>
        <v/>
      </c>
      <c r="F15" s="27" t="str">
        <f>IF($A15&lt;&gt;"", (IF('5Replacement Costs - Entry'!P16="Y",((($B15*$D15)*((1+$B$5)^F$7))*(1/((1+$F$5)^F$7))),0)), "")</f>
        <v/>
      </c>
      <c r="G15" s="27" t="str">
        <f>IF($A15&lt;&gt;"", (IF('5Replacement Costs - Entry'!Q16="Y",((($B15*$D15)*((1+$B$5)^G$7))*(1/((1+$F$5)^G$7))),0)), "")</f>
        <v/>
      </c>
      <c r="H15" s="27" t="str">
        <f>IF($A15&lt;&gt;"", (IF('5Replacement Costs - Entry'!R16="Y",((($B15*$D15)*((1+$B$5)^H$7))*(1/((1+$F$5)^H$7))),0)), "")</f>
        <v/>
      </c>
      <c r="I15" s="27" t="str">
        <f>IF($A15&lt;&gt;"", (IF('5Replacement Costs - Entry'!S16="Y",((($B15*$D15)*((1+$B$5)^I$7))*(1/((1+$F$5)^I$7))),0)), "")</f>
        <v/>
      </c>
    </row>
    <row r="16" spans="1:9" x14ac:dyDescent="0.3">
      <c r="A16" s="29" t="str">
        <f>IF('5Capital Costs'!A17&lt;&gt;"", '5Capital Costs'!A17, "")</f>
        <v/>
      </c>
      <c r="B16" s="3" t="str">
        <f>IF('5Capital Costs'!B17&lt;&gt;"", '5Capital Costs'!B17, "")</f>
        <v/>
      </c>
      <c r="C16" s="46" t="str">
        <f>IF('5Capital Costs'!C17&lt;&gt;"", '5Capital Costs'!C17, "")</f>
        <v/>
      </c>
      <c r="D16" s="47" t="str">
        <f>IF('5Capital Costs'!D17&lt;&gt;"", '5Capital Costs'!D17, "")</f>
        <v/>
      </c>
      <c r="E16" s="27" t="str">
        <f>IF($A16&lt;&gt;"", (IF('5Replacement Costs - Entry'!O17="Y",((($B16*$D16)*((1+$B$5)^E$7))*(1/((1+$F$5)^E$7))),0)), "")</f>
        <v/>
      </c>
      <c r="F16" s="27" t="str">
        <f>IF($A16&lt;&gt;"", (IF('5Replacement Costs - Entry'!P17="Y",((($B16*$D16)*((1+$B$5)^F$7))*(1/((1+$F$5)^F$7))),0)), "")</f>
        <v/>
      </c>
      <c r="G16" s="27" t="str">
        <f>IF($A16&lt;&gt;"", (IF('5Replacement Costs - Entry'!Q17="Y",((($B16*$D16)*((1+$B$5)^G$7))*(1/((1+$F$5)^G$7))),0)), "")</f>
        <v/>
      </c>
      <c r="H16" s="27" t="str">
        <f>IF($A16&lt;&gt;"", (IF('5Replacement Costs - Entry'!R17="Y",((($B16*$D16)*((1+$B$5)^H$7))*(1/((1+$F$5)^H$7))),0)), "")</f>
        <v/>
      </c>
      <c r="I16" s="27" t="str">
        <f>IF($A16&lt;&gt;"", (IF('5Replacement Costs - Entry'!S17="Y",((($B16*$D16)*((1+$B$5)^I$7))*(1/((1+$F$5)^I$7))),0)), "")</f>
        <v/>
      </c>
    </row>
    <row r="17" spans="1:9" x14ac:dyDescent="0.3">
      <c r="A17" s="29" t="str">
        <f>IF('5Capital Costs'!A18&lt;&gt;"", '5Capital Costs'!A18, "")</f>
        <v/>
      </c>
      <c r="B17" s="3" t="str">
        <f>IF('5Capital Costs'!B18&lt;&gt;"", '5Capital Costs'!B18, "")</f>
        <v/>
      </c>
      <c r="C17" s="46" t="str">
        <f>IF('5Capital Costs'!C18&lt;&gt;"", '5Capital Costs'!C18, "")</f>
        <v/>
      </c>
      <c r="D17" s="47" t="str">
        <f>IF('5Capital Costs'!D18&lt;&gt;"", '5Capital Costs'!D18, "")</f>
        <v/>
      </c>
      <c r="E17" s="27" t="str">
        <f>IF($A17&lt;&gt;"", (IF('5Replacement Costs - Entry'!O18="Y",((($B17*$D17)*((1+$B$5)^E$7))*(1/((1+$F$5)^E$7))),0)), "")</f>
        <v/>
      </c>
      <c r="F17" s="27" t="str">
        <f>IF($A17&lt;&gt;"", (IF('5Replacement Costs - Entry'!P18="Y",((($B17*$D17)*((1+$B$5)^F$7))*(1/((1+$F$5)^F$7))),0)), "")</f>
        <v/>
      </c>
      <c r="G17" s="27" t="str">
        <f>IF($A17&lt;&gt;"", (IF('5Replacement Costs - Entry'!Q18="Y",((($B17*$D17)*((1+$B$5)^G$7))*(1/((1+$F$5)^G$7))),0)), "")</f>
        <v/>
      </c>
      <c r="H17" s="27" t="str">
        <f>IF($A17&lt;&gt;"", (IF('5Replacement Costs - Entry'!R18="Y",((($B17*$D17)*((1+$B$5)^H$7))*(1/((1+$F$5)^H$7))),0)), "")</f>
        <v/>
      </c>
      <c r="I17" s="27" t="str">
        <f>IF($A17&lt;&gt;"", (IF('5Replacement Costs - Entry'!S18="Y",((($B17*$D17)*((1+$B$5)^I$7))*(1/((1+$F$5)^I$7))),0)), "")</f>
        <v/>
      </c>
    </row>
    <row r="18" spans="1:9" x14ac:dyDescent="0.3">
      <c r="A18" s="29" t="str">
        <f>IF('5Capital Costs'!A19&lt;&gt;"", '5Capital Costs'!A19, "")</f>
        <v/>
      </c>
      <c r="B18" s="3" t="str">
        <f>IF('5Capital Costs'!B19&lt;&gt;"", '5Capital Costs'!B19, "")</f>
        <v/>
      </c>
      <c r="C18" s="46" t="str">
        <f>IF('5Capital Costs'!C19&lt;&gt;"", '5Capital Costs'!C19, "")</f>
        <v/>
      </c>
      <c r="D18" s="47" t="str">
        <f>IF('5Capital Costs'!D19&lt;&gt;"", '5Capital Costs'!D19, "")</f>
        <v/>
      </c>
      <c r="E18" s="27" t="str">
        <f>IF($A18&lt;&gt;"", (IF('5Replacement Costs - Entry'!O19="Y",((($B18*$D18)*((1+$B$5)^E$7))*(1/((1+$F$5)^E$7))),0)), "")</f>
        <v/>
      </c>
      <c r="F18" s="27" t="str">
        <f>IF($A18&lt;&gt;"", (IF('5Replacement Costs - Entry'!P19="Y",((($B18*$D18)*((1+$B$5)^F$7))*(1/((1+$F$5)^F$7))),0)), "")</f>
        <v/>
      </c>
      <c r="G18" s="27" t="str">
        <f>IF($A18&lt;&gt;"", (IF('5Replacement Costs - Entry'!Q19="Y",((($B18*$D18)*((1+$B$5)^G$7))*(1/((1+$F$5)^G$7))),0)), "")</f>
        <v/>
      </c>
      <c r="H18" s="27" t="str">
        <f>IF($A18&lt;&gt;"", (IF('5Replacement Costs - Entry'!R19="Y",((($B18*$D18)*((1+$B$5)^H$7))*(1/((1+$F$5)^H$7))),0)), "")</f>
        <v/>
      </c>
      <c r="I18" s="27" t="str">
        <f>IF($A18&lt;&gt;"", (IF('5Replacement Costs - Entry'!S19="Y",((($B18*$D18)*((1+$B$5)^I$7))*(1/((1+$F$5)^I$7))),0)), "")</f>
        <v/>
      </c>
    </row>
    <row r="19" spans="1:9" x14ac:dyDescent="0.3">
      <c r="A19" s="29" t="str">
        <f>IF('5Capital Costs'!A20&lt;&gt;"", '5Capital Costs'!A20, "")</f>
        <v/>
      </c>
      <c r="B19" s="3" t="str">
        <f>IF('5Capital Costs'!B20&lt;&gt;"", '5Capital Costs'!B20, "")</f>
        <v/>
      </c>
      <c r="C19" s="46" t="str">
        <f>IF('5Capital Costs'!C20&lt;&gt;"", '5Capital Costs'!C20, "")</f>
        <v/>
      </c>
      <c r="D19" s="47" t="str">
        <f>IF('5Capital Costs'!D20&lt;&gt;"", '5Capital Costs'!D20, "")</f>
        <v/>
      </c>
      <c r="E19" s="27" t="str">
        <f>IF($A19&lt;&gt;"", (IF('5Replacement Costs - Entry'!O20="Y",((($B19*$D19)*((1+$B$5)^E$7))*(1/((1+$F$5)^E$7))),0)), "")</f>
        <v/>
      </c>
      <c r="F19" s="27" t="str">
        <f>IF($A19&lt;&gt;"", (IF('5Replacement Costs - Entry'!P20="Y",((($B19*$D19)*((1+$B$5)^F$7))*(1/((1+$F$5)^F$7))),0)), "")</f>
        <v/>
      </c>
      <c r="G19" s="27" t="str">
        <f>IF($A19&lt;&gt;"", (IF('5Replacement Costs - Entry'!Q20="Y",((($B19*$D19)*((1+$B$5)^G$7))*(1/((1+$F$5)^G$7))),0)), "")</f>
        <v/>
      </c>
      <c r="H19" s="27" t="str">
        <f>IF($A19&lt;&gt;"", (IF('5Replacement Costs - Entry'!R20="Y",((($B19*$D19)*((1+$B$5)^H$7))*(1/((1+$F$5)^H$7))),0)), "")</f>
        <v/>
      </c>
      <c r="I19" s="27" t="str">
        <f>IF($A19&lt;&gt;"", (IF('5Replacement Costs - Entry'!S20="Y",((($B19*$D19)*((1+$B$5)^I$7))*(1/((1+$F$5)^I$7))),0)), "")</f>
        <v/>
      </c>
    </row>
    <row r="20" spans="1:9" x14ac:dyDescent="0.3">
      <c r="A20" s="29" t="str">
        <f>IF('5Capital Costs'!A21&lt;&gt;"", '5Capital Costs'!A21, "")</f>
        <v/>
      </c>
      <c r="B20" s="3" t="str">
        <f>IF('5Capital Costs'!B21&lt;&gt;"", '5Capital Costs'!B21, "")</f>
        <v/>
      </c>
      <c r="C20" s="46" t="str">
        <f>IF('5Capital Costs'!C21&lt;&gt;"", '5Capital Costs'!C21, "")</f>
        <v/>
      </c>
      <c r="D20" s="47" t="str">
        <f>IF('5Capital Costs'!D21&lt;&gt;"", '5Capital Costs'!D21, "")</f>
        <v/>
      </c>
      <c r="E20" s="27" t="str">
        <f>IF($A20&lt;&gt;"", (IF('5Replacement Costs - Entry'!O21="Y",((($B20*$D20)*((1+$B$5)^E$7))*(1/((1+$F$5)^E$7))),0)), "")</f>
        <v/>
      </c>
      <c r="F20" s="27" t="str">
        <f>IF($A20&lt;&gt;"", (IF('5Replacement Costs - Entry'!P21="Y",((($B20*$D20)*((1+$B$5)^F$7))*(1/((1+$F$5)^F$7))),0)), "")</f>
        <v/>
      </c>
      <c r="G20" s="27" t="str">
        <f>IF($A20&lt;&gt;"", (IF('5Replacement Costs - Entry'!Q21="Y",((($B20*$D20)*((1+$B$5)^G$7))*(1/((1+$F$5)^G$7))),0)), "")</f>
        <v/>
      </c>
      <c r="H20" s="27" t="str">
        <f>IF($A20&lt;&gt;"", (IF('5Replacement Costs - Entry'!R21="Y",((($B20*$D20)*((1+$B$5)^H$7))*(1/((1+$F$5)^H$7))),0)), "")</f>
        <v/>
      </c>
      <c r="I20" s="27" t="str">
        <f>IF($A20&lt;&gt;"", (IF('5Replacement Costs - Entry'!S21="Y",((($B20*$D20)*((1+$B$5)^I$7))*(1/((1+$F$5)^I$7))),0)), "")</f>
        <v/>
      </c>
    </row>
    <row r="21" spans="1:9" x14ac:dyDescent="0.3">
      <c r="A21" s="29" t="str">
        <f>IF('5Capital Costs'!A22&lt;&gt;"", '5Capital Costs'!A22, "")</f>
        <v/>
      </c>
      <c r="B21" s="3" t="str">
        <f>IF('5Capital Costs'!B22&lt;&gt;"", '5Capital Costs'!B22, "")</f>
        <v/>
      </c>
      <c r="C21" s="46" t="str">
        <f>IF('5Capital Costs'!C22&lt;&gt;"", '5Capital Costs'!C22, "")</f>
        <v/>
      </c>
      <c r="D21" s="47" t="str">
        <f>IF('5Capital Costs'!D22&lt;&gt;"", '5Capital Costs'!D22, "")</f>
        <v/>
      </c>
      <c r="E21" s="27" t="str">
        <f>IF($A21&lt;&gt;"", (IF('5Replacement Costs - Entry'!O22="Y",((($B21*$D21)*((1+$B$5)^E$7))*(1/((1+$F$5)^E$7))),0)), "")</f>
        <v/>
      </c>
      <c r="F21" s="27" t="str">
        <f>IF($A21&lt;&gt;"", (IF('5Replacement Costs - Entry'!P22="Y",((($B21*$D21)*((1+$B$5)^F$7))*(1/((1+$F$5)^F$7))),0)), "")</f>
        <v/>
      </c>
      <c r="G21" s="27" t="str">
        <f>IF($A21&lt;&gt;"", (IF('5Replacement Costs - Entry'!Q22="Y",((($B21*$D21)*((1+$B$5)^G$7))*(1/((1+$F$5)^G$7))),0)), "")</f>
        <v/>
      </c>
      <c r="H21" s="27" t="str">
        <f>IF($A21&lt;&gt;"", (IF('5Replacement Costs - Entry'!R22="Y",((($B21*$D21)*((1+$B$5)^H$7))*(1/((1+$F$5)^H$7))),0)), "")</f>
        <v/>
      </c>
      <c r="I21" s="27" t="str">
        <f>IF($A21&lt;&gt;"", (IF('5Replacement Costs - Entry'!S22="Y",((($B21*$D21)*((1+$B$5)^I$7))*(1/((1+$F$5)^I$7))),0)), "")</f>
        <v/>
      </c>
    </row>
    <row r="22" spans="1:9" x14ac:dyDescent="0.3">
      <c r="A22" s="29" t="str">
        <f>IF('5Capital Costs'!A23&lt;&gt;"", '5Capital Costs'!A23, "")</f>
        <v/>
      </c>
      <c r="B22" s="3" t="str">
        <f>IF('5Capital Costs'!B23&lt;&gt;"", '5Capital Costs'!B23, "")</f>
        <v/>
      </c>
      <c r="C22" s="46" t="str">
        <f>IF('5Capital Costs'!C23&lt;&gt;"", '5Capital Costs'!C23, "")</f>
        <v/>
      </c>
      <c r="D22" s="47" t="str">
        <f>IF('5Capital Costs'!D23&lt;&gt;"", '5Capital Costs'!D23, "")</f>
        <v/>
      </c>
      <c r="E22" s="27" t="str">
        <f>IF($A22&lt;&gt;"", (IF('5Replacement Costs - Entry'!O23="Y",((($B22*$D22)*((1+$B$5)^E$7))*(1/((1+$F$5)^E$7))),0)), "")</f>
        <v/>
      </c>
      <c r="F22" s="27" t="str">
        <f>IF($A22&lt;&gt;"", (IF('5Replacement Costs - Entry'!P23="Y",((($B22*$D22)*((1+$B$5)^F$7))*(1/((1+$F$5)^F$7))),0)), "")</f>
        <v/>
      </c>
      <c r="G22" s="27" t="str">
        <f>IF($A22&lt;&gt;"", (IF('5Replacement Costs - Entry'!Q23="Y",((($B22*$D22)*((1+$B$5)^G$7))*(1/((1+$F$5)^G$7))),0)), "")</f>
        <v/>
      </c>
      <c r="H22" s="27" t="str">
        <f>IF($A22&lt;&gt;"", (IF('5Replacement Costs - Entry'!R23="Y",((($B22*$D22)*((1+$B$5)^H$7))*(1/((1+$F$5)^H$7))),0)), "")</f>
        <v/>
      </c>
      <c r="I22" s="27" t="str">
        <f>IF($A22&lt;&gt;"", (IF('5Replacement Costs - Entry'!S23="Y",((($B22*$D22)*((1+$B$5)^I$7))*(1/((1+$F$5)^I$7))),0)), "")</f>
        <v/>
      </c>
    </row>
    <row r="23" spans="1:9" x14ac:dyDescent="0.3">
      <c r="A23" s="29" t="str">
        <f>IF('5Capital Costs'!A24&lt;&gt;"", '5Capital Costs'!A24, "")</f>
        <v/>
      </c>
      <c r="B23" s="3" t="str">
        <f>IF('5Capital Costs'!B24&lt;&gt;"", '5Capital Costs'!B24, "")</f>
        <v/>
      </c>
      <c r="C23" s="46" t="str">
        <f>IF('5Capital Costs'!C24&lt;&gt;"", '5Capital Costs'!C24, "")</f>
        <v/>
      </c>
      <c r="D23" s="47" t="str">
        <f>IF('5Capital Costs'!D24&lt;&gt;"", '5Capital Costs'!D24, "")</f>
        <v/>
      </c>
      <c r="E23" s="27" t="str">
        <f>IF($A23&lt;&gt;"", (IF('5Replacement Costs - Entry'!O24="Y",((($B23*$D23)*((1+$B$5)^E$7))*(1/((1+$F$5)^E$7))),0)), "")</f>
        <v/>
      </c>
      <c r="F23" s="27" t="str">
        <f>IF($A23&lt;&gt;"", (IF('5Replacement Costs - Entry'!P24="Y",((($B23*$D23)*((1+$B$5)^F$7))*(1/((1+$F$5)^F$7))),0)), "")</f>
        <v/>
      </c>
      <c r="G23" s="27" t="str">
        <f>IF($A23&lt;&gt;"", (IF('5Replacement Costs - Entry'!Q24="Y",((($B23*$D23)*((1+$B$5)^G$7))*(1/((1+$F$5)^G$7))),0)), "")</f>
        <v/>
      </c>
      <c r="H23" s="27" t="str">
        <f>IF($A23&lt;&gt;"", (IF('5Replacement Costs - Entry'!R24="Y",((($B23*$D23)*((1+$B$5)^H$7))*(1/((1+$F$5)^H$7))),0)), "")</f>
        <v/>
      </c>
      <c r="I23" s="27" t="str">
        <f>IF($A23&lt;&gt;"", (IF('5Replacement Costs - Entry'!S24="Y",((($B23*$D23)*((1+$B$5)^I$7))*(1/((1+$F$5)^I$7))),0)), "")</f>
        <v/>
      </c>
    </row>
    <row r="24" spans="1:9" x14ac:dyDescent="0.3">
      <c r="A24" s="29" t="str">
        <f>IF('5Capital Costs'!A25&lt;&gt;"", '5Capital Costs'!A25, "")</f>
        <v/>
      </c>
      <c r="B24" s="3" t="str">
        <f>IF('5Capital Costs'!B25&lt;&gt;"", '5Capital Costs'!B25, "")</f>
        <v/>
      </c>
      <c r="C24" s="46" t="str">
        <f>IF('5Capital Costs'!C25&lt;&gt;"", '5Capital Costs'!C25, "")</f>
        <v/>
      </c>
      <c r="D24" s="47" t="str">
        <f>IF('5Capital Costs'!D25&lt;&gt;"", '5Capital Costs'!D25, "")</f>
        <v/>
      </c>
      <c r="E24" s="27" t="str">
        <f>IF($A24&lt;&gt;"", (IF('5Replacement Costs - Entry'!O25="Y",((($B24*$D24)*((1+$B$5)^E$7))*(1/((1+$F$5)^E$7))),0)), "")</f>
        <v/>
      </c>
      <c r="F24" s="27" t="str">
        <f>IF($A24&lt;&gt;"", (IF('5Replacement Costs - Entry'!P25="Y",((($B24*$D24)*((1+$B$5)^F$7))*(1/((1+$F$5)^F$7))),0)), "")</f>
        <v/>
      </c>
      <c r="G24" s="27" t="str">
        <f>IF($A24&lt;&gt;"", (IF('5Replacement Costs - Entry'!Q25="Y",((($B24*$D24)*((1+$B$5)^G$7))*(1/((1+$F$5)^G$7))),0)), "")</f>
        <v/>
      </c>
      <c r="H24" s="27" t="str">
        <f>IF($A24&lt;&gt;"", (IF('5Replacement Costs - Entry'!R25="Y",((($B24*$D24)*((1+$B$5)^H$7))*(1/((1+$F$5)^H$7))),0)), "")</f>
        <v/>
      </c>
      <c r="I24" s="27" t="str">
        <f>IF($A24&lt;&gt;"", (IF('5Replacement Costs - Entry'!S25="Y",((($B24*$D24)*((1+$B$5)^I$7))*(1/((1+$F$5)^I$7))),0)), "")</f>
        <v/>
      </c>
    </row>
    <row r="25" spans="1:9" x14ac:dyDescent="0.3">
      <c r="A25" s="29" t="str">
        <f>IF('5Capital Costs'!A26&lt;&gt;"", '5Capital Costs'!A26, "")</f>
        <v/>
      </c>
      <c r="B25" s="3" t="str">
        <f>IF('5Capital Costs'!B26&lt;&gt;"", '5Capital Costs'!B26, "")</f>
        <v/>
      </c>
      <c r="C25" s="46" t="str">
        <f>IF('5Capital Costs'!C26&lt;&gt;"", '5Capital Costs'!C26, "")</f>
        <v/>
      </c>
      <c r="D25" s="47" t="str">
        <f>IF('5Capital Costs'!D26&lt;&gt;"", '5Capital Costs'!D26, "")</f>
        <v/>
      </c>
      <c r="E25" s="27" t="str">
        <f>IF($A25&lt;&gt;"", (IF('5Replacement Costs - Entry'!O26="Y",((($B25*$D25)*((1+$B$5)^E$7))*(1/((1+$F$5)^E$7))),0)), "")</f>
        <v/>
      </c>
      <c r="F25" s="27" t="str">
        <f>IF($A25&lt;&gt;"", (IF('5Replacement Costs - Entry'!P26="Y",((($B25*$D25)*((1+$B$5)^F$7))*(1/((1+$F$5)^F$7))),0)), "")</f>
        <v/>
      </c>
      <c r="G25" s="27" t="str">
        <f>IF($A25&lt;&gt;"", (IF('5Replacement Costs - Entry'!Q26="Y",((($B25*$D25)*((1+$B$5)^G$7))*(1/((1+$F$5)^G$7))),0)), "")</f>
        <v/>
      </c>
      <c r="H25" s="27" t="str">
        <f>IF($A25&lt;&gt;"", (IF('5Replacement Costs - Entry'!R26="Y",((($B25*$D25)*((1+$B$5)^H$7))*(1/((1+$F$5)^H$7))),0)), "")</f>
        <v/>
      </c>
      <c r="I25" s="27" t="str">
        <f>IF($A25&lt;&gt;"", (IF('5Replacement Costs - Entry'!S26="Y",((($B25*$D25)*((1+$B$5)^I$7))*(1/((1+$F$5)^I$7))),0)), "")</f>
        <v/>
      </c>
    </row>
    <row r="26" spans="1:9" x14ac:dyDescent="0.3">
      <c r="A26" s="29" t="str">
        <f>IF('5Capital Costs'!A27&lt;&gt;"", '5Capital Costs'!A27, "")</f>
        <v/>
      </c>
      <c r="B26" s="3" t="str">
        <f>IF('5Capital Costs'!B27&lt;&gt;"", '5Capital Costs'!B27, "")</f>
        <v/>
      </c>
      <c r="C26" s="46" t="str">
        <f>IF('5Capital Costs'!C27&lt;&gt;"", '5Capital Costs'!C27, "")</f>
        <v/>
      </c>
      <c r="D26" s="47" t="str">
        <f>IF('5Capital Costs'!D27&lt;&gt;"", '5Capital Costs'!D27, "")</f>
        <v/>
      </c>
      <c r="E26" s="27" t="str">
        <f>IF($A26&lt;&gt;"", (IF('5Replacement Costs - Entry'!O27="Y",((($B26*$D26)*((1+$B$5)^E$7))*(1/((1+$F$5)^E$7))),0)), "")</f>
        <v/>
      </c>
      <c r="F26" s="27" t="str">
        <f>IF($A26&lt;&gt;"", (IF('5Replacement Costs - Entry'!P27="Y",((($B26*$D26)*((1+$B$5)^F$7))*(1/((1+$F$5)^F$7))),0)), "")</f>
        <v/>
      </c>
      <c r="G26" s="27" t="str">
        <f>IF($A26&lt;&gt;"", (IF('5Replacement Costs - Entry'!Q27="Y",((($B26*$D26)*((1+$B$5)^G$7))*(1/((1+$F$5)^G$7))),0)), "")</f>
        <v/>
      </c>
      <c r="H26" s="27" t="str">
        <f>IF($A26&lt;&gt;"", (IF('5Replacement Costs - Entry'!R27="Y",((($B26*$D26)*((1+$B$5)^H$7))*(1/((1+$F$5)^H$7))),0)), "")</f>
        <v/>
      </c>
      <c r="I26" s="27" t="str">
        <f>IF($A26&lt;&gt;"", (IF('5Replacement Costs - Entry'!S27="Y",((($B26*$D26)*((1+$B$5)^I$7))*(1/((1+$F$5)^I$7))),0)), "")</f>
        <v/>
      </c>
    </row>
    <row r="27" spans="1:9" x14ac:dyDescent="0.3">
      <c r="A27" s="29" t="str">
        <f>IF('5Capital Costs'!A28&lt;&gt;"", '5Capital Costs'!A28, "")</f>
        <v/>
      </c>
      <c r="B27" s="3" t="str">
        <f>IF('5Capital Costs'!B28&lt;&gt;"", '5Capital Costs'!B28, "")</f>
        <v/>
      </c>
      <c r="C27" s="46" t="str">
        <f>IF('5Capital Costs'!C28&lt;&gt;"", '5Capital Costs'!C28, "")</f>
        <v/>
      </c>
      <c r="D27" s="47" t="str">
        <f>IF('5Capital Costs'!D28&lt;&gt;"", '5Capital Costs'!D28, "")</f>
        <v/>
      </c>
      <c r="E27" s="27" t="str">
        <f>IF($A27&lt;&gt;"", (IF('5Replacement Costs - Entry'!O28="Y",((($B27*$D27)*((1+$B$5)^E$7))*(1/((1+$F$5)^E$7))),0)), "")</f>
        <v/>
      </c>
      <c r="F27" s="27" t="str">
        <f>IF($A27&lt;&gt;"", (IF('5Replacement Costs - Entry'!P28="Y",((($B27*$D27)*((1+$B$5)^F$7))*(1/((1+$F$5)^F$7))),0)), "")</f>
        <v/>
      </c>
      <c r="G27" s="27" t="str">
        <f>IF($A27&lt;&gt;"", (IF('5Replacement Costs - Entry'!Q28="Y",((($B27*$D27)*((1+$B$5)^G$7))*(1/((1+$F$5)^G$7))),0)), "")</f>
        <v/>
      </c>
      <c r="H27" s="27" t="str">
        <f>IF($A27&lt;&gt;"", (IF('5Replacement Costs - Entry'!R28="Y",((($B27*$D27)*((1+$B$5)^H$7))*(1/((1+$F$5)^H$7))),0)), "")</f>
        <v/>
      </c>
      <c r="I27" s="27" t="str">
        <f>IF($A27&lt;&gt;"", (IF('5Replacement Costs - Entry'!S28="Y",((($B27*$D27)*((1+$B$5)^I$7))*(1/((1+$F$5)^I$7))),0)), "")</f>
        <v/>
      </c>
    </row>
    <row r="28" spans="1:9" x14ac:dyDescent="0.3">
      <c r="A28" s="29" t="str">
        <f>IF('5Capital Costs'!A29&lt;&gt;"", '5Capital Costs'!A29, "")</f>
        <v/>
      </c>
      <c r="B28" s="3" t="str">
        <f>IF('5Capital Costs'!B29&lt;&gt;"", '5Capital Costs'!B29, "")</f>
        <v/>
      </c>
      <c r="C28" s="46" t="str">
        <f>IF('5Capital Costs'!C29&lt;&gt;"", '5Capital Costs'!C29, "")</f>
        <v/>
      </c>
      <c r="D28" s="47" t="str">
        <f>IF('5Capital Costs'!D29&lt;&gt;"", '5Capital Costs'!D29, "")</f>
        <v/>
      </c>
      <c r="E28" s="27" t="str">
        <f>IF($A28&lt;&gt;"", (IF('5Replacement Costs - Entry'!O29="Y",((($B28*$D28)*((1+$B$5)^E$7))*(1/((1+$F$5)^E$7))),0)), "")</f>
        <v/>
      </c>
      <c r="F28" s="27" t="str">
        <f>IF($A28&lt;&gt;"", (IF('5Replacement Costs - Entry'!P29="Y",((($B28*$D28)*((1+$B$5)^F$7))*(1/((1+$F$5)^F$7))),0)), "")</f>
        <v/>
      </c>
      <c r="G28" s="27" t="str">
        <f>IF($A28&lt;&gt;"", (IF('5Replacement Costs - Entry'!Q29="Y",((($B28*$D28)*((1+$B$5)^G$7))*(1/((1+$F$5)^G$7))),0)), "")</f>
        <v/>
      </c>
      <c r="H28" s="27" t="str">
        <f>IF($A28&lt;&gt;"", (IF('5Replacement Costs - Entry'!R29="Y",((($B28*$D28)*((1+$B$5)^H$7))*(1/((1+$F$5)^H$7))),0)), "")</f>
        <v/>
      </c>
      <c r="I28" s="27" t="str">
        <f>IF($A28&lt;&gt;"", (IF('5Replacement Costs - Entry'!S29="Y",((($B28*$D28)*((1+$B$5)^I$7))*(1/((1+$F$5)^I$7))),0)), "")</f>
        <v/>
      </c>
    </row>
    <row r="29" spans="1:9" x14ac:dyDescent="0.3">
      <c r="A29" s="29" t="str">
        <f>IF('5Capital Costs'!A30&lt;&gt;"", '5Capital Costs'!A30, "")</f>
        <v/>
      </c>
      <c r="B29" s="3" t="str">
        <f>IF('5Capital Costs'!B30&lt;&gt;"", '5Capital Costs'!B30, "")</f>
        <v/>
      </c>
      <c r="C29" s="46" t="str">
        <f>IF('5Capital Costs'!C30&lt;&gt;"", '5Capital Costs'!C30, "")</f>
        <v/>
      </c>
      <c r="D29" s="47" t="str">
        <f>IF('5Capital Costs'!D30&lt;&gt;"", '5Capital Costs'!D30, "")</f>
        <v/>
      </c>
      <c r="E29" s="27" t="str">
        <f>IF($A29&lt;&gt;"", (IF('5Replacement Costs - Entry'!O30="Y",((($B29*$D29)*((1+$B$5)^E$7))*(1/((1+$F$5)^E$7))),0)), "")</f>
        <v/>
      </c>
      <c r="F29" s="27" t="str">
        <f>IF($A29&lt;&gt;"", (IF('5Replacement Costs - Entry'!P30="Y",((($B29*$D29)*((1+$B$5)^F$7))*(1/((1+$F$5)^F$7))),0)), "")</f>
        <v/>
      </c>
      <c r="G29" s="27" t="str">
        <f>IF($A29&lt;&gt;"", (IF('5Replacement Costs - Entry'!Q30="Y",((($B29*$D29)*((1+$B$5)^G$7))*(1/((1+$F$5)^G$7))),0)), "")</f>
        <v/>
      </c>
      <c r="H29" s="27" t="str">
        <f>IF($A29&lt;&gt;"", (IF('5Replacement Costs - Entry'!R30="Y",((($B29*$D29)*((1+$B$5)^H$7))*(1/((1+$F$5)^H$7))),0)), "")</f>
        <v/>
      </c>
      <c r="I29" s="27" t="str">
        <f>IF($A29&lt;&gt;"", (IF('5Replacement Costs - Entry'!S30="Y",((($B29*$D29)*((1+$B$5)^I$7))*(1/((1+$F$5)^I$7))),0)), "")</f>
        <v/>
      </c>
    </row>
    <row r="30" spans="1:9" x14ac:dyDescent="0.3">
      <c r="A30" s="29" t="str">
        <f>IF('5Capital Costs'!A31&lt;&gt;"", '5Capital Costs'!A31, "")</f>
        <v/>
      </c>
      <c r="B30" s="3" t="str">
        <f>IF('5Capital Costs'!B31&lt;&gt;"", '5Capital Costs'!B31, "")</f>
        <v/>
      </c>
      <c r="C30" s="46" t="str">
        <f>IF('5Capital Costs'!C31&lt;&gt;"", '5Capital Costs'!C31, "")</f>
        <v/>
      </c>
      <c r="D30" s="47" t="str">
        <f>IF('5Capital Costs'!D31&lt;&gt;"", '5Capital Costs'!D31, "")</f>
        <v/>
      </c>
      <c r="E30" s="27" t="str">
        <f>IF($A30&lt;&gt;"", (IF('5Replacement Costs - Entry'!O31="Y",((($B30*$D30)*((1+$B$5)^E$7))*(1/((1+$F$5)^E$7))),0)), "")</f>
        <v/>
      </c>
      <c r="F30" s="27" t="str">
        <f>IF($A30&lt;&gt;"", (IF('5Replacement Costs - Entry'!P31="Y",((($B30*$D30)*((1+$B$5)^F$7))*(1/((1+$F$5)^F$7))),0)), "")</f>
        <v/>
      </c>
      <c r="G30" s="27" t="str">
        <f>IF($A30&lt;&gt;"", (IF('5Replacement Costs - Entry'!Q31="Y",((($B30*$D30)*((1+$B$5)^G$7))*(1/((1+$F$5)^G$7))),0)), "")</f>
        <v/>
      </c>
      <c r="H30" s="27" t="str">
        <f>IF($A30&lt;&gt;"", (IF('5Replacement Costs - Entry'!R31="Y",((($B30*$D30)*((1+$B$5)^H$7))*(1/((1+$F$5)^H$7))),0)), "")</f>
        <v/>
      </c>
      <c r="I30" s="27" t="str">
        <f>IF($A30&lt;&gt;"", (IF('5Replacement Costs - Entry'!S31="Y",((($B30*$D30)*((1+$B$5)^I$7))*(1/((1+$F$5)^I$7))),0)), "")</f>
        <v/>
      </c>
    </row>
    <row r="31" spans="1:9" x14ac:dyDescent="0.3">
      <c r="A31" s="29" t="str">
        <f>IF('5Capital Costs'!A32&lt;&gt;"", '5Capital Costs'!A32, "")</f>
        <v/>
      </c>
      <c r="B31" s="3" t="str">
        <f>IF('5Capital Costs'!B32&lt;&gt;"", '5Capital Costs'!B32, "")</f>
        <v/>
      </c>
      <c r="C31" s="46" t="str">
        <f>IF('5Capital Costs'!C32&lt;&gt;"", '5Capital Costs'!C32, "")</f>
        <v/>
      </c>
      <c r="D31" s="47" t="str">
        <f>IF('5Capital Costs'!D32&lt;&gt;"", '5Capital Costs'!D32, "")</f>
        <v/>
      </c>
      <c r="E31" s="27" t="str">
        <f>IF($A31&lt;&gt;"", (IF('5Replacement Costs - Entry'!O32="Y",((($B31*$D31)*((1+$B$5)^E$7))*(1/((1+$F$5)^E$7))),0)), "")</f>
        <v/>
      </c>
      <c r="F31" s="27" t="str">
        <f>IF($A31&lt;&gt;"", (IF('5Replacement Costs - Entry'!P32="Y",((($B31*$D31)*((1+$B$5)^F$7))*(1/((1+$F$5)^F$7))),0)), "")</f>
        <v/>
      </c>
      <c r="G31" s="27" t="str">
        <f>IF($A31&lt;&gt;"", (IF('5Replacement Costs - Entry'!Q32="Y",((($B31*$D31)*((1+$B$5)^G$7))*(1/((1+$F$5)^G$7))),0)), "")</f>
        <v/>
      </c>
      <c r="H31" s="27" t="str">
        <f>IF($A31&lt;&gt;"", (IF('5Replacement Costs - Entry'!R32="Y",((($B31*$D31)*((1+$B$5)^H$7))*(1/((1+$F$5)^H$7))),0)), "")</f>
        <v/>
      </c>
      <c r="I31" s="27" t="str">
        <f>IF($A31&lt;&gt;"", (IF('5Replacement Costs - Entry'!S32="Y",((($B31*$D31)*((1+$B$5)^I$7))*(1/((1+$F$5)^I$7))),0)), "")</f>
        <v/>
      </c>
    </row>
    <row r="32" spans="1:9" x14ac:dyDescent="0.3">
      <c r="A32" s="29" t="str">
        <f>IF('5Capital Costs'!A33&lt;&gt;"", '5Capital Costs'!A33, "")</f>
        <v/>
      </c>
      <c r="B32" s="3" t="str">
        <f>IF('5Capital Costs'!B33&lt;&gt;"", '5Capital Costs'!B33, "")</f>
        <v/>
      </c>
      <c r="C32" s="46" t="str">
        <f>IF('5Capital Costs'!C33&lt;&gt;"", '5Capital Costs'!C33, "")</f>
        <v/>
      </c>
      <c r="D32" s="47" t="str">
        <f>IF('5Capital Costs'!D33&lt;&gt;"", '5Capital Costs'!D33, "")</f>
        <v/>
      </c>
      <c r="E32" s="27" t="str">
        <f>IF($A32&lt;&gt;"", (IF('5Replacement Costs - Entry'!O33="Y",((($B32*$D32)*((1+$B$5)^E$7))*(1/((1+$F$5)^E$7))),0)), "")</f>
        <v/>
      </c>
      <c r="F32" s="27" t="str">
        <f>IF($A32&lt;&gt;"", (IF('5Replacement Costs - Entry'!P33="Y",((($B32*$D32)*((1+$B$5)^F$7))*(1/((1+$F$5)^F$7))),0)), "")</f>
        <v/>
      </c>
      <c r="G32" s="27" t="str">
        <f>IF($A32&lt;&gt;"", (IF('5Replacement Costs - Entry'!Q33="Y",((($B32*$D32)*((1+$B$5)^G$7))*(1/((1+$F$5)^G$7))),0)), "")</f>
        <v/>
      </c>
      <c r="H32" s="27" t="str">
        <f>IF($A32&lt;&gt;"", (IF('5Replacement Costs - Entry'!R33="Y",((($B32*$D32)*((1+$B$5)^H$7))*(1/((1+$F$5)^H$7))),0)), "")</f>
        <v/>
      </c>
      <c r="I32" s="27" t="str">
        <f>IF($A32&lt;&gt;"", (IF('5Replacement Costs - Entry'!S33="Y",((($B32*$D32)*((1+$B$5)^I$7))*(1/((1+$F$5)^I$7))),0)), "")</f>
        <v/>
      </c>
    </row>
    <row r="33" spans="1:9" x14ac:dyDescent="0.3">
      <c r="A33" s="29" t="str">
        <f>IF('5Capital Costs'!A34&lt;&gt;"", '5Capital Costs'!A34, "")</f>
        <v/>
      </c>
      <c r="B33" s="3" t="str">
        <f>IF('5Capital Costs'!B34&lt;&gt;"", '5Capital Costs'!B34, "")</f>
        <v/>
      </c>
      <c r="C33" s="46" t="str">
        <f>IF('5Capital Costs'!C34&lt;&gt;"", '5Capital Costs'!C34, "")</f>
        <v/>
      </c>
      <c r="D33" s="47" t="str">
        <f>IF('5Capital Costs'!D34&lt;&gt;"", '5Capital Costs'!D34, "")</f>
        <v/>
      </c>
      <c r="E33" s="27" t="str">
        <f>IF($A33&lt;&gt;"", (IF('5Replacement Costs - Entry'!O34="Y",((($B33*$D33)*((1+$B$5)^E$7))*(1/((1+$F$5)^E$7))),0)), "")</f>
        <v/>
      </c>
      <c r="F33" s="27" t="str">
        <f>IF($A33&lt;&gt;"", (IF('5Replacement Costs - Entry'!P34="Y",((($B33*$D33)*((1+$B$5)^F$7))*(1/((1+$F$5)^F$7))),0)), "")</f>
        <v/>
      </c>
      <c r="G33" s="27" t="str">
        <f>IF($A33&lt;&gt;"", (IF('5Replacement Costs - Entry'!Q34="Y",((($B33*$D33)*((1+$B$5)^G$7))*(1/((1+$F$5)^G$7))),0)), "")</f>
        <v/>
      </c>
      <c r="H33" s="27" t="str">
        <f>IF($A33&lt;&gt;"", (IF('5Replacement Costs - Entry'!R34="Y",((($B33*$D33)*((1+$B$5)^H$7))*(1/((1+$F$5)^H$7))),0)), "")</f>
        <v/>
      </c>
      <c r="I33" s="27" t="str">
        <f>IF($A33&lt;&gt;"", (IF('5Replacement Costs - Entry'!S34="Y",((($B33*$D33)*((1+$B$5)^I$7))*(1/((1+$F$5)^I$7))),0)), "")</f>
        <v/>
      </c>
    </row>
    <row r="34" spans="1:9" x14ac:dyDescent="0.3">
      <c r="A34" s="29" t="str">
        <f>IF('5Capital Costs'!A35&lt;&gt;"", '5Capital Costs'!A35, "")</f>
        <v/>
      </c>
      <c r="B34" s="3" t="str">
        <f>IF('5Capital Costs'!B35&lt;&gt;"", '5Capital Costs'!B35, "")</f>
        <v/>
      </c>
      <c r="C34" s="46" t="str">
        <f>IF('5Capital Costs'!C35&lt;&gt;"", '5Capital Costs'!C35, "")</f>
        <v/>
      </c>
      <c r="D34" s="47" t="str">
        <f>IF('5Capital Costs'!D35&lt;&gt;"", '5Capital Costs'!D35, "")</f>
        <v/>
      </c>
      <c r="E34" s="27" t="str">
        <f>IF($A34&lt;&gt;"", (IF('5Replacement Costs - Entry'!O35="Y",((($B34*$D34)*((1+$B$5)^E$7))*(1/((1+$F$5)^E$7))),0)), "")</f>
        <v/>
      </c>
      <c r="F34" s="27" t="str">
        <f>IF($A34&lt;&gt;"", (IF('5Replacement Costs - Entry'!P35="Y",((($B34*$D34)*((1+$B$5)^F$7))*(1/((1+$F$5)^F$7))),0)), "")</f>
        <v/>
      </c>
      <c r="G34" s="27" t="str">
        <f>IF($A34&lt;&gt;"", (IF('5Replacement Costs - Entry'!Q35="Y",((($B34*$D34)*((1+$B$5)^G$7))*(1/((1+$F$5)^G$7))),0)), "")</f>
        <v/>
      </c>
      <c r="H34" s="27" t="str">
        <f>IF($A34&lt;&gt;"", (IF('5Replacement Costs - Entry'!R35="Y",((($B34*$D34)*((1+$B$5)^H$7))*(1/((1+$F$5)^H$7))),0)), "")</f>
        <v/>
      </c>
      <c r="I34" s="27" t="str">
        <f>IF($A34&lt;&gt;"", (IF('5Replacement Costs - Entry'!S35="Y",((($B34*$D34)*((1+$B$5)^I$7))*(1/((1+$F$5)^I$7))),0)), "")</f>
        <v/>
      </c>
    </row>
    <row r="35" spans="1:9" x14ac:dyDescent="0.3">
      <c r="A35" s="29" t="str">
        <f>IF('5Capital Costs'!A36&lt;&gt;"", '5Capital Costs'!A36, "")</f>
        <v/>
      </c>
      <c r="B35" s="3" t="str">
        <f>IF('5Capital Costs'!B36&lt;&gt;"", '5Capital Costs'!B36, "")</f>
        <v/>
      </c>
      <c r="C35" s="46" t="str">
        <f>IF('5Capital Costs'!C36&lt;&gt;"", '5Capital Costs'!C36, "")</f>
        <v/>
      </c>
      <c r="D35" s="47" t="str">
        <f>IF('5Capital Costs'!D36&lt;&gt;"", '5Capital Costs'!D36, "")</f>
        <v/>
      </c>
      <c r="E35" s="27" t="str">
        <f>IF($A35&lt;&gt;"", (IF('5Replacement Costs - Entry'!O36="Y",((($B35*$D35)*((1+$B$5)^E$7))*(1/((1+$F$5)^E$7))),0)), "")</f>
        <v/>
      </c>
      <c r="F35" s="27" t="str">
        <f>IF($A35&lt;&gt;"", (IF('5Replacement Costs - Entry'!P36="Y",((($B35*$D35)*((1+$B$5)^F$7))*(1/((1+$F$5)^F$7))),0)), "")</f>
        <v/>
      </c>
      <c r="G35" s="27" t="str">
        <f>IF($A35&lt;&gt;"", (IF('5Replacement Costs - Entry'!Q36="Y",((($B35*$D35)*((1+$B$5)^G$7))*(1/((1+$F$5)^G$7))),0)), "")</f>
        <v/>
      </c>
      <c r="H35" s="27" t="str">
        <f>IF($A35&lt;&gt;"", (IF('5Replacement Costs - Entry'!R36="Y",((($B35*$D35)*((1+$B$5)^H$7))*(1/((1+$F$5)^H$7))),0)), "")</f>
        <v/>
      </c>
      <c r="I35" s="27" t="str">
        <f>IF($A35&lt;&gt;"", (IF('5Replacement Costs - Entry'!S36="Y",((($B35*$D35)*((1+$B$5)^I$7))*(1/((1+$F$5)^I$7))),0)), "")</f>
        <v/>
      </c>
    </row>
    <row r="36" spans="1:9" x14ac:dyDescent="0.3">
      <c r="A36" s="29" t="str">
        <f>IF('5Capital Costs'!A37&lt;&gt;"", '5Capital Costs'!A37, "")</f>
        <v/>
      </c>
      <c r="B36" s="3" t="str">
        <f>IF('5Capital Costs'!B37&lt;&gt;"", '5Capital Costs'!B37, "")</f>
        <v/>
      </c>
      <c r="C36" s="46" t="str">
        <f>IF('5Capital Costs'!C37&lt;&gt;"", '5Capital Costs'!C37, "")</f>
        <v/>
      </c>
      <c r="D36" s="47" t="str">
        <f>IF('5Capital Costs'!D37&lt;&gt;"", '5Capital Costs'!D37, "")</f>
        <v/>
      </c>
      <c r="E36" s="27" t="str">
        <f>IF($A36&lt;&gt;"", (IF('5Replacement Costs - Entry'!O37="Y",((($B36*$D36)*((1+$B$5)^E$7))*(1/((1+$F$5)^E$7))),0)), "")</f>
        <v/>
      </c>
      <c r="F36" s="27" t="str">
        <f>IF($A36&lt;&gt;"", (IF('5Replacement Costs - Entry'!P37="Y",((($B36*$D36)*((1+$B$5)^F$7))*(1/((1+$F$5)^F$7))),0)), "")</f>
        <v/>
      </c>
      <c r="G36" s="27" t="str">
        <f>IF($A36&lt;&gt;"", (IF('5Replacement Costs - Entry'!Q37="Y",((($B36*$D36)*((1+$B$5)^G$7))*(1/((1+$F$5)^G$7))),0)), "")</f>
        <v/>
      </c>
      <c r="H36" s="27" t="str">
        <f>IF($A36&lt;&gt;"", (IF('5Replacement Costs - Entry'!R37="Y",((($B36*$D36)*((1+$B$5)^H$7))*(1/((1+$F$5)^H$7))),0)), "")</f>
        <v/>
      </c>
      <c r="I36" s="27" t="str">
        <f>IF($A36&lt;&gt;"", (IF('5Replacement Costs - Entry'!S37="Y",((($B36*$D36)*((1+$B$5)^I$7))*(1/((1+$F$5)^I$7))),0)), "")</f>
        <v/>
      </c>
    </row>
    <row r="37" spans="1:9" x14ac:dyDescent="0.3">
      <c r="A37" s="23"/>
      <c r="B37" s="23"/>
      <c r="C37" s="23"/>
      <c r="D37" s="36" t="s">
        <v>50</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5" fitToWidth="4"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177</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'5Capital Costs'!B6</f>
        <v>0</v>
      </c>
      <c r="B4" s="165"/>
      <c r="C4" s="165"/>
      <c r="D4" s="165"/>
      <c r="E4" s="165"/>
      <c r="F4" s="165"/>
      <c r="G4" s="165"/>
      <c r="H4" s="165"/>
      <c r="I4" s="166"/>
    </row>
    <row r="5" spans="1:9" x14ac:dyDescent="0.3">
      <c r="A5" s="68" t="str">
        <f>'5Replace Costs-Results 6-10'!A5</f>
        <v>Current Inflation Rate based on Construction Cost Index:</v>
      </c>
      <c r="B5" s="69">
        <f>'5Replace Costs-Results 6-10'!B5</f>
        <v>2.9730815588589816E-2</v>
      </c>
      <c r="C5" s="67"/>
      <c r="D5" s="67"/>
      <c r="E5" s="70" t="s">
        <v>43</v>
      </c>
      <c r="F5" s="72">
        <f>'5Replace Costs-Results 6-10'!F5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IF('5Capital Costs'!A9&lt;&gt;"", '5Capital Costs'!A9, "")</f>
        <v/>
      </c>
      <c r="B8" s="3" t="str">
        <f>IF('5Capital Costs'!B9&lt;&gt;"", '5Capital Costs'!B9, "")</f>
        <v/>
      </c>
      <c r="C8" s="46" t="str">
        <f>IF('5Capital Costs'!C9&lt;&gt;"", '5Capital Costs'!C9, "")</f>
        <v/>
      </c>
      <c r="D8" s="47" t="str">
        <f>IF('5Capital Costs'!D9&lt;&gt;"", '5Capital Costs'!D9, "")</f>
        <v/>
      </c>
      <c r="E8" s="27" t="str">
        <f>IF($A8&lt;&gt;"", (IF('5Replacement Costs - Entry'!T9="Y",((($B8*$D8)*((1+$B$5)^E$7))*(1/((1+$F$5)^E$7))),0)), "")</f>
        <v/>
      </c>
      <c r="F8" s="27" t="str">
        <f>IF($A8&lt;&gt;"", (IF('5Replacement Costs - Entry'!U9="Y",((($B8*$D8)*((1+$B$5)^F$7))*(1/((1+$F$5)^F$7))),0)), "")</f>
        <v/>
      </c>
      <c r="G8" s="27" t="str">
        <f>IF($A8&lt;&gt;"", (IF('5Replacement Costs - Entry'!V9="Y",((($B8*$D8)*((1+$B$5)^G$7))*(1/((1+$F$5)^G$7))),0)), "")</f>
        <v/>
      </c>
      <c r="H8" s="27" t="str">
        <f>IF($A8&lt;&gt;"", (IF('5Replacement Costs - Entry'!W9="Y",((($B8*$D8)*((1+$B$5)^H$7))*(1/((1+$F$5)^H$7))),0)), "")</f>
        <v/>
      </c>
      <c r="I8" s="27" t="str">
        <f>IF($A8&lt;&gt;"", (IF('5Replacement Costs - Entry'!X9="Y",((($B8*$D8)*((1+$B$5)^I$7))*(1/((1+$F$5)^I$7))),0)), "")</f>
        <v/>
      </c>
    </row>
    <row r="9" spans="1:9" x14ac:dyDescent="0.3">
      <c r="A9" s="29" t="str">
        <f>IF('5Capital Costs'!A10&lt;&gt;"", '5Capital Costs'!A10, "")</f>
        <v/>
      </c>
      <c r="B9" s="3" t="str">
        <f>IF('5Capital Costs'!B10&lt;&gt;"", '5Capital Costs'!B10, "")</f>
        <v/>
      </c>
      <c r="C9" s="46" t="str">
        <f>IF('5Capital Costs'!C10&lt;&gt;"", '5Capital Costs'!C10, "")</f>
        <v/>
      </c>
      <c r="D9" s="47" t="str">
        <f>IF('5Capital Costs'!D10&lt;&gt;"", '5Capital Costs'!D10, "")</f>
        <v/>
      </c>
      <c r="E9" s="27" t="str">
        <f>IF($A9&lt;&gt;"", (IF('5Replacement Costs - Entry'!T10="Y",((($B9*$D9)*((1+$B$5)^E$7))*(1/((1+$F$5)^E$7))),0)), "")</f>
        <v/>
      </c>
      <c r="F9" s="27" t="str">
        <f>IF($A9&lt;&gt;"", (IF('5Replacement Costs - Entry'!U10="Y",((($B9*$D9)*((1+$B$5)^F$7))*(1/((1+$F$5)^F$7))),0)), "")</f>
        <v/>
      </c>
      <c r="G9" s="27" t="str">
        <f>IF($A9&lt;&gt;"", (IF('5Replacement Costs - Entry'!V10="Y",((($B9*$D9)*((1+$B$5)^G$7))*(1/((1+$F$5)^G$7))),0)), "")</f>
        <v/>
      </c>
      <c r="H9" s="27" t="str">
        <f>IF($A9&lt;&gt;"", (IF('5Replacement Costs - Entry'!W10="Y",((($B9*$D9)*((1+$B$5)^H$7))*(1/((1+$F$5)^H$7))),0)), "")</f>
        <v/>
      </c>
      <c r="I9" s="27" t="str">
        <f>IF($A9&lt;&gt;"", (IF('5Replacement Costs - Entry'!X10="Y",((($B9*$D9)*((1+$B$5)^I$7))*(1/((1+$F$5)^I$7))),0)), "")</f>
        <v/>
      </c>
    </row>
    <row r="10" spans="1:9" x14ac:dyDescent="0.3">
      <c r="A10" s="29" t="str">
        <f>IF('5Capital Costs'!A11&lt;&gt;"", '5Capital Costs'!A11, "")</f>
        <v/>
      </c>
      <c r="B10" s="3" t="str">
        <f>IF('5Capital Costs'!B11&lt;&gt;"", '5Capital Costs'!B11, "")</f>
        <v/>
      </c>
      <c r="C10" s="46" t="str">
        <f>IF('5Capital Costs'!C11&lt;&gt;"", '5Capital Costs'!C11, "")</f>
        <v/>
      </c>
      <c r="D10" s="47" t="str">
        <f>IF('5Capital Costs'!D11&lt;&gt;"", '5Capital Costs'!D11, "")</f>
        <v/>
      </c>
      <c r="E10" s="27" t="str">
        <f>IF($A10&lt;&gt;"", (IF('5Replacement Costs - Entry'!T11="Y",((($B10*$D10)*((1+$B$5)^E$7))*(1/((1+$F$5)^E$7))),0)), "")</f>
        <v/>
      </c>
      <c r="F10" s="27" t="str">
        <f>IF($A10&lt;&gt;"", (IF('5Replacement Costs - Entry'!U11="Y",((($B10*$D10)*((1+$B$5)^F$7))*(1/((1+$F$5)^F$7))),0)), "")</f>
        <v/>
      </c>
      <c r="G10" s="27" t="str">
        <f>IF($A10&lt;&gt;"", (IF('5Replacement Costs - Entry'!V11="Y",((($B10*$D10)*((1+$B$5)^G$7))*(1/((1+$F$5)^G$7))),0)), "")</f>
        <v/>
      </c>
      <c r="H10" s="27" t="str">
        <f>IF($A10&lt;&gt;"", (IF('5Replacement Costs - Entry'!W11="Y",((($B10*$D10)*((1+$B$5)^H$7))*(1/((1+$F$5)^H$7))),0)), "")</f>
        <v/>
      </c>
      <c r="I10" s="27" t="str">
        <f>IF($A10&lt;&gt;"", (IF('5Replacement Costs - Entry'!X11="Y",((($B10*$D10)*((1+$B$5)^I$7))*(1/((1+$F$5)^I$7))),0)), "")</f>
        <v/>
      </c>
    </row>
    <row r="11" spans="1:9" x14ac:dyDescent="0.3">
      <c r="A11" s="29" t="str">
        <f>IF('5Capital Costs'!A12&lt;&gt;"", '5Capital Costs'!A12, "")</f>
        <v/>
      </c>
      <c r="B11" s="3" t="str">
        <f>IF('5Capital Costs'!B12&lt;&gt;"", '5Capital Costs'!B12, "")</f>
        <v/>
      </c>
      <c r="C11" s="46" t="str">
        <f>IF('5Capital Costs'!C12&lt;&gt;"", '5Capital Costs'!C12, "")</f>
        <v/>
      </c>
      <c r="D11" s="47" t="str">
        <f>IF('5Capital Costs'!D12&lt;&gt;"", '5Capital Costs'!D12, "")</f>
        <v/>
      </c>
      <c r="E11" s="27" t="str">
        <f>IF($A11&lt;&gt;"", (IF('5Replacement Costs - Entry'!T12="Y",((($B11*$D11)*((1+$B$5)^E$7))*(1/((1+$F$5)^E$7))),0)), "")</f>
        <v/>
      </c>
      <c r="F11" s="27" t="str">
        <f>IF($A11&lt;&gt;"", (IF('5Replacement Costs - Entry'!U12="Y",((($B11*$D11)*((1+$B$5)^F$7))*(1/((1+$F$5)^F$7))),0)), "")</f>
        <v/>
      </c>
      <c r="G11" s="27" t="str">
        <f>IF($A11&lt;&gt;"", (IF('5Replacement Costs - Entry'!V12="Y",((($B11*$D11)*((1+$B$5)^G$7))*(1/((1+$F$5)^G$7))),0)), "")</f>
        <v/>
      </c>
      <c r="H11" s="27" t="str">
        <f>IF($A11&lt;&gt;"", (IF('5Replacement Costs - Entry'!W12="Y",((($B11*$D11)*((1+$B$5)^H$7))*(1/((1+$F$5)^H$7))),0)), "")</f>
        <v/>
      </c>
      <c r="I11" s="27" t="str">
        <f>IF($A11&lt;&gt;"", (IF('5Replacement Costs - Entry'!X12="Y",((($B11*$D11)*((1+$B$5)^I$7))*(1/((1+$F$5)^I$7))),0)), "")</f>
        <v/>
      </c>
    </row>
    <row r="12" spans="1:9" x14ac:dyDescent="0.3">
      <c r="A12" s="29" t="str">
        <f>IF('5Capital Costs'!A13&lt;&gt;"", '5Capital Costs'!A13, "")</f>
        <v/>
      </c>
      <c r="B12" s="3" t="str">
        <f>IF('5Capital Costs'!B13&lt;&gt;"", '5Capital Costs'!B13, "")</f>
        <v/>
      </c>
      <c r="C12" s="46" t="str">
        <f>IF('5Capital Costs'!C13&lt;&gt;"", '5Capital Costs'!C13, "")</f>
        <v/>
      </c>
      <c r="D12" s="47" t="str">
        <f>IF('5Capital Costs'!D13&lt;&gt;"", '5Capital Costs'!D13, "")</f>
        <v/>
      </c>
      <c r="E12" s="27" t="str">
        <f>IF($A12&lt;&gt;"", (IF('5Replacement Costs - Entry'!T13="Y",((($B12*$D12)*((1+$B$5)^E$7))*(1/((1+$F$5)^E$7))),0)), "")</f>
        <v/>
      </c>
      <c r="F12" s="27" t="str">
        <f>IF($A12&lt;&gt;"", (IF('5Replacement Costs - Entry'!U13="Y",((($B12*$D12)*((1+$B$5)^F$7))*(1/((1+$F$5)^F$7))),0)), "")</f>
        <v/>
      </c>
      <c r="G12" s="27" t="str">
        <f>IF($A12&lt;&gt;"", (IF('5Replacement Costs - Entry'!V13="Y",((($B12*$D12)*((1+$B$5)^G$7))*(1/((1+$F$5)^G$7))),0)), "")</f>
        <v/>
      </c>
      <c r="H12" s="27" t="str">
        <f>IF($A12&lt;&gt;"", (IF('5Replacement Costs - Entry'!W13="Y",((($B12*$D12)*((1+$B$5)^H$7))*(1/((1+$F$5)^H$7))),0)), "")</f>
        <v/>
      </c>
      <c r="I12" s="27" t="str">
        <f>IF($A12&lt;&gt;"", (IF('5Replacement Costs - Entry'!X13="Y",((($B12*$D12)*((1+$B$5)^I$7))*(1/((1+$F$5)^I$7))),0)), "")</f>
        <v/>
      </c>
    </row>
    <row r="13" spans="1:9" x14ac:dyDescent="0.3">
      <c r="A13" s="29" t="str">
        <f>IF('5Capital Costs'!A14&lt;&gt;"", '5Capital Costs'!A14, "")</f>
        <v/>
      </c>
      <c r="B13" s="3" t="str">
        <f>IF('5Capital Costs'!B14&lt;&gt;"", '5Capital Costs'!B14, "")</f>
        <v/>
      </c>
      <c r="C13" s="46" t="str">
        <f>IF('5Capital Costs'!C14&lt;&gt;"", '5Capital Costs'!C14, "")</f>
        <v/>
      </c>
      <c r="D13" s="47" t="str">
        <f>IF('5Capital Costs'!D14&lt;&gt;"", '5Capital Costs'!D14, "")</f>
        <v/>
      </c>
      <c r="E13" s="27" t="str">
        <f>IF($A13&lt;&gt;"", (IF('5Replacement Costs - Entry'!T14="Y",((($B13*$D13)*((1+$B$5)^E$7))*(1/((1+$F$5)^E$7))),0)), "")</f>
        <v/>
      </c>
      <c r="F13" s="27" t="str">
        <f>IF($A13&lt;&gt;"", (IF('5Replacement Costs - Entry'!U14="Y",((($B13*$D13)*((1+$B$5)^F$7))*(1/((1+$F$5)^F$7))),0)), "")</f>
        <v/>
      </c>
      <c r="G13" s="27" t="str">
        <f>IF($A13&lt;&gt;"", (IF('5Replacement Costs - Entry'!V14="Y",((($B13*$D13)*((1+$B$5)^G$7))*(1/((1+$F$5)^G$7))),0)), "")</f>
        <v/>
      </c>
      <c r="H13" s="27" t="str">
        <f>IF($A13&lt;&gt;"", (IF('5Replacement Costs - Entry'!W14="Y",((($B13*$D13)*((1+$B$5)^H$7))*(1/((1+$F$5)^H$7))),0)), "")</f>
        <v/>
      </c>
      <c r="I13" s="27" t="str">
        <f>IF($A13&lt;&gt;"", (IF('5Replacement Costs - Entry'!X14="Y",((($B13*$D13)*((1+$B$5)^I$7))*(1/((1+$F$5)^I$7))),0)), "")</f>
        <v/>
      </c>
    </row>
    <row r="14" spans="1:9" x14ac:dyDescent="0.3">
      <c r="A14" s="29" t="str">
        <f>IF('5Capital Costs'!A15&lt;&gt;"", '5Capital Costs'!A15, "")</f>
        <v/>
      </c>
      <c r="B14" s="3" t="str">
        <f>IF('5Capital Costs'!B15&lt;&gt;"", '5Capital Costs'!B15, "")</f>
        <v/>
      </c>
      <c r="C14" s="46" t="str">
        <f>IF('5Capital Costs'!C15&lt;&gt;"", '5Capital Costs'!C15, "")</f>
        <v/>
      </c>
      <c r="D14" s="47" t="str">
        <f>IF('5Capital Costs'!D15&lt;&gt;"", '5Capital Costs'!D15, "")</f>
        <v/>
      </c>
      <c r="E14" s="27" t="str">
        <f>IF($A14&lt;&gt;"", (IF('5Replacement Costs - Entry'!T15="Y",((($B14*$D14)*((1+$B$5)^E$7))*(1/((1+$F$5)^E$7))),0)), "")</f>
        <v/>
      </c>
      <c r="F14" s="27" t="str">
        <f>IF($A14&lt;&gt;"", (IF('5Replacement Costs - Entry'!U15="Y",((($B14*$D14)*((1+$B$5)^F$7))*(1/((1+$F$5)^F$7))),0)), "")</f>
        <v/>
      </c>
      <c r="G14" s="27" t="str">
        <f>IF($A14&lt;&gt;"", (IF('5Replacement Costs - Entry'!V15="Y",((($B14*$D14)*((1+$B$5)^G$7))*(1/((1+$F$5)^G$7))),0)), "")</f>
        <v/>
      </c>
      <c r="H14" s="27" t="str">
        <f>IF($A14&lt;&gt;"", (IF('5Replacement Costs - Entry'!W15="Y",((($B14*$D14)*((1+$B$5)^H$7))*(1/((1+$F$5)^H$7))),0)), "")</f>
        <v/>
      </c>
      <c r="I14" s="27" t="str">
        <f>IF($A14&lt;&gt;"", (IF('5Replacement Costs - Entry'!X15="Y",((($B14*$D14)*((1+$B$5)^I$7))*(1/((1+$F$5)^I$7))),0)), "")</f>
        <v/>
      </c>
    </row>
    <row r="15" spans="1:9" x14ac:dyDescent="0.3">
      <c r="A15" s="29" t="str">
        <f>IF('5Capital Costs'!A16&lt;&gt;"", '5Capital Costs'!A16, "")</f>
        <v/>
      </c>
      <c r="B15" s="3" t="str">
        <f>IF('5Capital Costs'!B16&lt;&gt;"", '5Capital Costs'!B16, "")</f>
        <v/>
      </c>
      <c r="C15" s="46" t="str">
        <f>IF('5Capital Costs'!C16&lt;&gt;"", '5Capital Costs'!C16, "")</f>
        <v/>
      </c>
      <c r="D15" s="47" t="str">
        <f>IF('5Capital Costs'!D16&lt;&gt;"", '5Capital Costs'!D16, "")</f>
        <v/>
      </c>
      <c r="E15" s="27" t="str">
        <f>IF($A15&lt;&gt;"", (IF('5Replacement Costs - Entry'!T16="Y",((($B15*$D15)*((1+$B$5)^E$7))*(1/((1+$F$5)^E$7))),0)), "")</f>
        <v/>
      </c>
      <c r="F15" s="27" t="str">
        <f>IF($A15&lt;&gt;"", (IF('5Replacement Costs - Entry'!U16="Y",((($B15*$D15)*((1+$B$5)^F$7))*(1/((1+$F$5)^F$7))),0)), "")</f>
        <v/>
      </c>
      <c r="G15" s="27" t="str">
        <f>IF($A15&lt;&gt;"", (IF('5Replacement Costs - Entry'!V16="Y",((($B15*$D15)*((1+$B$5)^G$7))*(1/((1+$F$5)^G$7))),0)), "")</f>
        <v/>
      </c>
      <c r="H15" s="27" t="str">
        <f>IF($A15&lt;&gt;"", (IF('5Replacement Costs - Entry'!W16="Y",((($B15*$D15)*((1+$B$5)^H$7))*(1/((1+$F$5)^H$7))),0)), "")</f>
        <v/>
      </c>
      <c r="I15" s="27" t="str">
        <f>IF($A15&lt;&gt;"", (IF('5Replacement Costs - Entry'!X16="Y",((($B15*$D15)*((1+$B$5)^I$7))*(1/((1+$F$5)^I$7))),0)), "")</f>
        <v/>
      </c>
    </row>
    <row r="16" spans="1:9" x14ac:dyDescent="0.3">
      <c r="A16" s="29" t="str">
        <f>IF('5Capital Costs'!A17&lt;&gt;"", '5Capital Costs'!A17, "")</f>
        <v/>
      </c>
      <c r="B16" s="3" t="str">
        <f>IF('5Capital Costs'!B17&lt;&gt;"", '5Capital Costs'!B17, "")</f>
        <v/>
      </c>
      <c r="C16" s="46" t="str">
        <f>IF('5Capital Costs'!C17&lt;&gt;"", '5Capital Costs'!C17, "")</f>
        <v/>
      </c>
      <c r="D16" s="47" t="str">
        <f>IF('5Capital Costs'!D17&lt;&gt;"", '5Capital Costs'!D17, "")</f>
        <v/>
      </c>
      <c r="E16" s="27" t="str">
        <f>IF($A16&lt;&gt;"", (IF('5Replacement Costs - Entry'!T17="Y",((($B16*$D16)*((1+$B$5)^E$7))*(1/((1+$F$5)^E$7))),0)), "")</f>
        <v/>
      </c>
      <c r="F16" s="27" t="str">
        <f>IF($A16&lt;&gt;"", (IF('5Replacement Costs - Entry'!U17="Y",((($B16*$D16)*((1+$B$5)^F$7))*(1/((1+$F$5)^F$7))),0)), "")</f>
        <v/>
      </c>
      <c r="G16" s="27" t="str">
        <f>IF($A16&lt;&gt;"", (IF('5Replacement Costs - Entry'!V17="Y",((($B16*$D16)*((1+$B$5)^G$7))*(1/((1+$F$5)^G$7))),0)), "")</f>
        <v/>
      </c>
      <c r="H16" s="27" t="str">
        <f>IF($A16&lt;&gt;"", (IF('5Replacement Costs - Entry'!W17="Y",((($B16*$D16)*((1+$B$5)^H$7))*(1/((1+$F$5)^H$7))),0)), "")</f>
        <v/>
      </c>
      <c r="I16" s="27" t="str">
        <f>IF($A16&lt;&gt;"", (IF('5Replacement Costs - Entry'!X17="Y",((($B16*$D16)*((1+$B$5)^I$7))*(1/((1+$F$5)^I$7))),0)), "")</f>
        <v/>
      </c>
    </row>
    <row r="17" spans="1:9" x14ac:dyDescent="0.3">
      <c r="A17" s="29" t="str">
        <f>IF('5Capital Costs'!A18&lt;&gt;"", '5Capital Costs'!A18, "")</f>
        <v/>
      </c>
      <c r="B17" s="3" t="str">
        <f>IF('5Capital Costs'!B18&lt;&gt;"", '5Capital Costs'!B18, "")</f>
        <v/>
      </c>
      <c r="C17" s="46" t="str">
        <f>IF('5Capital Costs'!C18&lt;&gt;"", '5Capital Costs'!C18, "")</f>
        <v/>
      </c>
      <c r="D17" s="47" t="str">
        <f>IF('5Capital Costs'!D18&lt;&gt;"", '5Capital Costs'!D18, "")</f>
        <v/>
      </c>
      <c r="E17" s="27" t="str">
        <f>IF($A17&lt;&gt;"", (IF('5Replacement Costs - Entry'!T18="Y",((($B17*$D17)*((1+$B$5)^E$7))*(1/((1+$F$5)^E$7))),0)), "")</f>
        <v/>
      </c>
      <c r="F17" s="27" t="str">
        <f>IF($A17&lt;&gt;"", (IF('5Replacement Costs - Entry'!U18="Y",((($B17*$D17)*((1+$B$5)^F$7))*(1/((1+$F$5)^F$7))),0)), "")</f>
        <v/>
      </c>
      <c r="G17" s="27" t="str">
        <f>IF($A17&lt;&gt;"", (IF('5Replacement Costs - Entry'!V18="Y",((($B17*$D17)*((1+$B$5)^G$7))*(1/((1+$F$5)^G$7))),0)), "")</f>
        <v/>
      </c>
      <c r="H17" s="27" t="str">
        <f>IF($A17&lt;&gt;"", (IF('5Replacement Costs - Entry'!W18="Y",((($B17*$D17)*((1+$B$5)^H$7))*(1/((1+$F$5)^H$7))),0)), "")</f>
        <v/>
      </c>
      <c r="I17" s="27" t="str">
        <f>IF($A17&lt;&gt;"", (IF('5Replacement Costs - Entry'!X18="Y",((($B17*$D17)*((1+$B$5)^I$7))*(1/((1+$F$5)^I$7))),0)), "")</f>
        <v/>
      </c>
    </row>
    <row r="18" spans="1:9" x14ac:dyDescent="0.3">
      <c r="A18" s="29" t="str">
        <f>IF('5Capital Costs'!A19&lt;&gt;"", '5Capital Costs'!A19, "")</f>
        <v/>
      </c>
      <c r="B18" s="3" t="str">
        <f>IF('5Capital Costs'!B19&lt;&gt;"", '5Capital Costs'!B19, "")</f>
        <v/>
      </c>
      <c r="C18" s="46" t="str">
        <f>IF('5Capital Costs'!C19&lt;&gt;"", '5Capital Costs'!C19, "")</f>
        <v/>
      </c>
      <c r="D18" s="47" t="str">
        <f>IF('5Capital Costs'!D19&lt;&gt;"", '5Capital Costs'!D19, "")</f>
        <v/>
      </c>
      <c r="E18" s="27" t="str">
        <f>IF($A18&lt;&gt;"", (IF('5Replacement Costs - Entry'!T19="Y",((($B18*$D18)*((1+$B$5)^E$7))*(1/((1+$F$5)^E$7))),0)), "")</f>
        <v/>
      </c>
      <c r="F18" s="27" t="str">
        <f>IF($A18&lt;&gt;"", (IF('5Replacement Costs - Entry'!U19="Y",((($B18*$D18)*((1+$B$5)^F$7))*(1/((1+$F$5)^F$7))),0)), "")</f>
        <v/>
      </c>
      <c r="G18" s="27" t="str">
        <f>IF($A18&lt;&gt;"", (IF('5Replacement Costs - Entry'!V19="Y",((($B18*$D18)*((1+$B$5)^G$7))*(1/((1+$F$5)^G$7))),0)), "")</f>
        <v/>
      </c>
      <c r="H18" s="27" t="str">
        <f>IF($A18&lt;&gt;"", (IF('5Replacement Costs - Entry'!W19="Y",((($B18*$D18)*((1+$B$5)^H$7))*(1/((1+$F$5)^H$7))),0)), "")</f>
        <v/>
      </c>
      <c r="I18" s="27" t="str">
        <f>IF($A18&lt;&gt;"", (IF('5Replacement Costs - Entry'!X19="Y",((($B18*$D18)*((1+$B$5)^I$7))*(1/((1+$F$5)^I$7))),0)), "")</f>
        <v/>
      </c>
    </row>
    <row r="19" spans="1:9" x14ac:dyDescent="0.3">
      <c r="A19" s="29" t="str">
        <f>IF('5Capital Costs'!A20&lt;&gt;"", '5Capital Costs'!A20, "")</f>
        <v/>
      </c>
      <c r="B19" s="3" t="str">
        <f>IF('5Capital Costs'!B20&lt;&gt;"", '5Capital Costs'!B20, "")</f>
        <v/>
      </c>
      <c r="C19" s="46" t="str">
        <f>IF('5Capital Costs'!C20&lt;&gt;"", '5Capital Costs'!C20, "")</f>
        <v/>
      </c>
      <c r="D19" s="47" t="str">
        <f>IF('5Capital Costs'!D20&lt;&gt;"", '5Capital Costs'!D20, "")</f>
        <v/>
      </c>
      <c r="E19" s="27" t="str">
        <f>IF($A19&lt;&gt;"", (IF('5Replacement Costs - Entry'!T20="Y",((($B19*$D19)*((1+$B$5)^E$7))*(1/((1+$F$5)^E$7))),0)), "")</f>
        <v/>
      </c>
      <c r="F19" s="27" t="str">
        <f>IF($A19&lt;&gt;"", (IF('5Replacement Costs - Entry'!U20="Y",((($B19*$D19)*((1+$B$5)^F$7))*(1/((1+$F$5)^F$7))),0)), "")</f>
        <v/>
      </c>
      <c r="G19" s="27" t="str">
        <f>IF($A19&lt;&gt;"", (IF('5Replacement Costs - Entry'!V20="Y",((($B19*$D19)*((1+$B$5)^G$7))*(1/((1+$F$5)^G$7))),0)), "")</f>
        <v/>
      </c>
      <c r="H19" s="27" t="str">
        <f>IF($A19&lt;&gt;"", (IF('5Replacement Costs - Entry'!W20="Y",((($B19*$D19)*((1+$B$5)^H$7))*(1/((1+$F$5)^H$7))),0)), "")</f>
        <v/>
      </c>
      <c r="I19" s="27" t="str">
        <f>IF($A19&lt;&gt;"", (IF('5Replacement Costs - Entry'!X20="Y",((($B19*$D19)*((1+$B$5)^I$7))*(1/((1+$F$5)^I$7))),0)), "")</f>
        <v/>
      </c>
    </row>
    <row r="20" spans="1:9" x14ac:dyDescent="0.3">
      <c r="A20" s="29" t="str">
        <f>IF('5Capital Costs'!A21&lt;&gt;"", '5Capital Costs'!A21, "")</f>
        <v/>
      </c>
      <c r="B20" s="3" t="str">
        <f>IF('5Capital Costs'!B21&lt;&gt;"", '5Capital Costs'!B21, "")</f>
        <v/>
      </c>
      <c r="C20" s="46" t="str">
        <f>IF('5Capital Costs'!C21&lt;&gt;"", '5Capital Costs'!C21, "")</f>
        <v/>
      </c>
      <c r="D20" s="47" t="str">
        <f>IF('5Capital Costs'!D21&lt;&gt;"", '5Capital Costs'!D21, "")</f>
        <v/>
      </c>
      <c r="E20" s="27" t="str">
        <f>IF($A20&lt;&gt;"", (IF('5Replacement Costs - Entry'!T21="Y",((($B20*$D20)*((1+$B$5)^E$7))*(1/((1+$F$5)^E$7))),0)), "")</f>
        <v/>
      </c>
      <c r="F20" s="27" t="str">
        <f>IF($A20&lt;&gt;"", (IF('5Replacement Costs - Entry'!U21="Y",((($B20*$D20)*((1+$B$5)^F$7))*(1/((1+$F$5)^F$7))),0)), "")</f>
        <v/>
      </c>
      <c r="G20" s="27" t="str">
        <f>IF($A20&lt;&gt;"", (IF('5Replacement Costs - Entry'!V21="Y",((($B20*$D20)*((1+$B$5)^G$7))*(1/((1+$F$5)^G$7))),0)), "")</f>
        <v/>
      </c>
      <c r="H20" s="27" t="str">
        <f>IF($A20&lt;&gt;"", (IF('5Replacement Costs - Entry'!W21="Y",((($B20*$D20)*((1+$B$5)^H$7))*(1/((1+$F$5)^H$7))),0)), "")</f>
        <v/>
      </c>
      <c r="I20" s="27" t="str">
        <f>IF($A20&lt;&gt;"", (IF('5Replacement Costs - Entry'!X21="Y",((($B20*$D20)*((1+$B$5)^I$7))*(1/((1+$F$5)^I$7))),0)), "")</f>
        <v/>
      </c>
    </row>
    <row r="21" spans="1:9" x14ac:dyDescent="0.3">
      <c r="A21" s="29" t="str">
        <f>IF('5Capital Costs'!A22&lt;&gt;"", '5Capital Costs'!A22, "")</f>
        <v/>
      </c>
      <c r="B21" s="3" t="str">
        <f>IF('5Capital Costs'!B22&lt;&gt;"", '5Capital Costs'!B22, "")</f>
        <v/>
      </c>
      <c r="C21" s="46" t="str">
        <f>IF('5Capital Costs'!C22&lt;&gt;"", '5Capital Costs'!C22, "")</f>
        <v/>
      </c>
      <c r="D21" s="47" t="str">
        <f>IF('5Capital Costs'!D22&lt;&gt;"", '5Capital Costs'!D22, "")</f>
        <v/>
      </c>
      <c r="E21" s="27" t="str">
        <f>IF($A21&lt;&gt;"", (IF('5Replacement Costs - Entry'!T22="Y",((($B21*$D21)*((1+$B$5)^E$7))*(1/((1+$F$5)^E$7))),0)), "")</f>
        <v/>
      </c>
      <c r="F21" s="27" t="str">
        <f>IF($A21&lt;&gt;"", (IF('5Replacement Costs - Entry'!U22="Y",((($B21*$D21)*((1+$B$5)^F$7))*(1/((1+$F$5)^F$7))),0)), "")</f>
        <v/>
      </c>
      <c r="G21" s="27" t="str">
        <f>IF($A21&lt;&gt;"", (IF('5Replacement Costs - Entry'!V22="Y",((($B21*$D21)*((1+$B$5)^G$7))*(1/((1+$F$5)^G$7))),0)), "")</f>
        <v/>
      </c>
      <c r="H21" s="27" t="str">
        <f>IF($A21&lt;&gt;"", (IF('5Replacement Costs - Entry'!W22="Y",((($B21*$D21)*((1+$B$5)^H$7))*(1/((1+$F$5)^H$7))),0)), "")</f>
        <v/>
      </c>
      <c r="I21" s="27" t="str">
        <f>IF($A21&lt;&gt;"", (IF('5Replacement Costs - Entry'!X22="Y",((($B21*$D21)*((1+$B$5)^I$7))*(1/((1+$F$5)^I$7))),0)), "")</f>
        <v/>
      </c>
    </row>
    <row r="22" spans="1:9" x14ac:dyDescent="0.3">
      <c r="A22" s="29" t="str">
        <f>IF('5Capital Costs'!A23&lt;&gt;"", '5Capital Costs'!A23, "")</f>
        <v/>
      </c>
      <c r="B22" s="3" t="str">
        <f>IF('5Capital Costs'!B23&lt;&gt;"", '5Capital Costs'!B23, "")</f>
        <v/>
      </c>
      <c r="C22" s="46" t="str">
        <f>IF('5Capital Costs'!C23&lt;&gt;"", '5Capital Costs'!C23, "")</f>
        <v/>
      </c>
      <c r="D22" s="47" t="str">
        <f>IF('5Capital Costs'!D23&lt;&gt;"", '5Capital Costs'!D23, "")</f>
        <v/>
      </c>
      <c r="E22" s="27" t="str">
        <f>IF($A22&lt;&gt;"", (IF('5Replacement Costs - Entry'!T23="Y",((($B22*$D22)*((1+$B$5)^E$7))*(1/((1+$F$5)^E$7))),0)), "")</f>
        <v/>
      </c>
      <c r="F22" s="27" t="str">
        <f>IF($A22&lt;&gt;"", (IF('5Replacement Costs - Entry'!U23="Y",((($B22*$D22)*((1+$B$5)^F$7))*(1/((1+$F$5)^F$7))),0)), "")</f>
        <v/>
      </c>
      <c r="G22" s="27" t="str">
        <f>IF($A22&lt;&gt;"", (IF('5Replacement Costs - Entry'!V23="Y",((($B22*$D22)*((1+$B$5)^G$7))*(1/((1+$F$5)^G$7))),0)), "")</f>
        <v/>
      </c>
      <c r="H22" s="27" t="str">
        <f>IF($A22&lt;&gt;"", (IF('5Replacement Costs - Entry'!W23="Y",((($B22*$D22)*((1+$B$5)^H$7))*(1/((1+$F$5)^H$7))),0)), "")</f>
        <v/>
      </c>
      <c r="I22" s="27" t="str">
        <f>IF($A22&lt;&gt;"", (IF('5Replacement Costs - Entry'!X23="Y",((($B22*$D22)*((1+$B$5)^I$7))*(1/((1+$F$5)^I$7))),0)), "")</f>
        <v/>
      </c>
    </row>
    <row r="23" spans="1:9" x14ac:dyDescent="0.3">
      <c r="A23" s="29" t="str">
        <f>IF('5Capital Costs'!A24&lt;&gt;"", '5Capital Costs'!A24, "")</f>
        <v/>
      </c>
      <c r="B23" s="3" t="str">
        <f>IF('5Capital Costs'!B24&lt;&gt;"", '5Capital Costs'!B24, "")</f>
        <v/>
      </c>
      <c r="C23" s="46" t="str">
        <f>IF('5Capital Costs'!C24&lt;&gt;"", '5Capital Costs'!C24, "")</f>
        <v/>
      </c>
      <c r="D23" s="47" t="str">
        <f>IF('5Capital Costs'!D24&lt;&gt;"", '5Capital Costs'!D24, "")</f>
        <v/>
      </c>
      <c r="E23" s="27" t="str">
        <f>IF($A23&lt;&gt;"", (IF('5Replacement Costs - Entry'!T24="Y",((($B23*$D23)*((1+$B$5)^E$7))*(1/((1+$F$5)^E$7))),0)), "")</f>
        <v/>
      </c>
      <c r="F23" s="27" t="str">
        <f>IF($A23&lt;&gt;"", (IF('5Replacement Costs - Entry'!U24="Y",((($B23*$D23)*((1+$B$5)^F$7))*(1/((1+$F$5)^F$7))),0)), "")</f>
        <v/>
      </c>
      <c r="G23" s="27" t="str">
        <f>IF($A23&lt;&gt;"", (IF('5Replacement Costs - Entry'!V24="Y",((($B23*$D23)*((1+$B$5)^G$7))*(1/((1+$F$5)^G$7))),0)), "")</f>
        <v/>
      </c>
      <c r="H23" s="27" t="str">
        <f>IF($A23&lt;&gt;"", (IF('5Replacement Costs - Entry'!W24="Y",((($B23*$D23)*((1+$B$5)^H$7))*(1/((1+$F$5)^H$7))),0)), "")</f>
        <v/>
      </c>
      <c r="I23" s="27" t="str">
        <f>IF($A23&lt;&gt;"", (IF('5Replacement Costs - Entry'!X24="Y",((($B23*$D23)*((1+$B$5)^I$7))*(1/((1+$F$5)^I$7))),0)), "")</f>
        <v/>
      </c>
    </row>
    <row r="24" spans="1:9" x14ac:dyDescent="0.3">
      <c r="A24" s="29" t="str">
        <f>IF('5Capital Costs'!A25&lt;&gt;"", '5Capital Costs'!A25, "")</f>
        <v/>
      </c>
      <c r="B24" s="3" t="str">
        <f>IF('5Capital Costs'!B25&lt;&gt;"", '5Capital Costs'!B25, "")</f>
        <v/>
      </c>
      <c r="C24" s="46" t="str">
        <f>IF('5Capital Costs'!C25&lt;&gt;"", '5Capital Costs'!C25, "")</f>
        <v/>
      </c>
      <c r="D24" s="47" t="str">
        <f>IF('5Capital Costs'!D25&lt;&gt;"", '5Capital Costs'!D25, "")</f>
        <v/>
      </c>
      <c r="E24" s="27" t="str">
        <f>IF($A24&lt;&gt;"", (IF('5Replacement Costs - Entry'!T25="Y",((($B24*$D24)*((1+$B$5)^E$7))*(1/((1+$F$5)^E$7))),0)), "")</f>
        <v/>
      </c>
      <c r="F24" s="27" t="str">
        <f>IF($A24&lt;&gt;"", (IF('5Replacement Costs - Entry'!U25="Y",((($B24*$D24)*((1+$B$5)^F$7))*(1/((1+$F$5)^F$7))),0)), "")</f>
        <v/>
      </c>
      <c r="G24" s="27" t="str">
        <f>IF($A24&lt;&gt;"", (IF('5Replacement Costs - Entry'!V25="Y",((($B24*$D24)*((1+$B$5)^G$7))*(1/((1+$F$5)^G$7))),0)), "")</f>
        <v/>
      </c>
      <c r="H24" s="27" t="str">
        <f>IF($A24&lt;&gt;"", (IF('5Replacement Costs - Entry'!W25="Y",((($B24*$D24)*((1+$B$5)^H$7))*(1/((1+$F$5)^H$7))),0)), "")</f>
        <v/>
      </c>
      <c r="I24" s="27" t="str">
        <f>IF($A24&lt;&gt;"", (IF('5Replacement Costs - Entry'!X25="Y",((($B24*$D24)*((1+$B$5)^I$7))*(1/((1+$F$5)^I$7))),0)), "")</f>
        <v/>
      </c>
    </row>
    <row r="25" spans="1:9" x14ac:dyDescent="0.3">
      <c r="A25" s="29" t="str">
        <f>IF('5Capital Costs'!A26&lt;&gt;"", '5Capital Costs'!A26, "")</f>
        <v/>
      </c>
      <c r="B25" s="3" t="str">
        <f>IF('5Capital Costs'!B26&lt;&gt;"", '5Capital Costs'!B26, "")</f>
        <v/>
      </c>
      <c r="C25" s="46" t="str">
        <f>IF('5Capital Costs'!C26&lt;&gt;"", '5Capital Costs'!C26, "")</f>
        <v/>
      </c>
      <c r="D25" s="47" t="str">
        <f>IF('5Capital Costs'!D26&lt;&gt;"", '5Capital Costs'!D26, "")</f>
        <v/>
      </c>
      <c r="E25" s="27" t="str">
        <f>IF($A25&lt;&gt;"", (IF('5Replacement Costs - Entry'!T26="Y",((($B25*$D25)*((1+$B$5)^E$7))*(1/((1+$F$5)^E$7))),0)), "")</f>
        <v/>
      </c>
      <c r="F25" s="27" t="str">
        <f>IF($A25&lt;&gt;"", (IF('5Replacement Costs - Entry'!U26="Y",((($B25*$D25)*((1+$B$5)^F$7))*(1/((1+$F$5)^F$7))),0)), "")</f>
        <v/>
      </c>
      <c r="G25" s="27" t="str">
        <f>IF($A25&lt;&gt;"", (IF('5Replacement Costs - Entry'!V26="Y",((($B25*$D25)*((1+$B$5)^G$7))*(1/((1+$F$5)^G$7))),0)), "")</f>
        <v/>
      </c>
      <c r="H25" s="27" t="str">
        <f>IF($A25&lt;&gt;"", (IF('5Replacement Costs - Entry'!W26="Y",((($B25*$D25)*((1+$B$5)^H$7))*(1/((1+$F$5)^H$7))),0)), "")</f>
        <v/>
      </c>
      <c r="I25" s="27" t="str">
        <f>IF($A25&lt;&gt;"", (IF('5Replacement Costs - Entry'!X26="Y",((($B25*$D25)*((1+$B$5)^I$7))*(1/((1+$F$5)^I$7))),0)), "")</f>
        <v/>
      </c>
    </row>
    <row r="26" spans="1:9" x14ac:dyDescent="0.3">
      <c r="A26" s="29" t="str">
        <f>IF('5Capital Costs'!A27&lt;&gt;"", '5Capital Costs'!A27, "")</f>
        <v/>
      </c>
      <c r="B26" s="3" t="str">
        <f>IF('5Capital Costs'!B27&lt;&gt;"", '5Capital Costs'!B27, "")</f>
        <v/>
      </c>
      <c r="C26" s="46" t="str">
        <f>IF('5Capital Costs'!C27&lt;&gt;"", '5Capital Costs'!C27, "")</f>
        <v/>
      </c>
      <c r="D26" s="47" t="str">
        <f>IF('5Capital Costs'!D27&lt;&gt;"", '5Capital Costs'!D27, "")</f>
        <v/>
      </c>
      <c r="E26" s="27" t="str">
        <f>IF($A26&lt;&gt;"", (IF('5Replacement Costs - Entry'!T27="Y",((($B26*$D26)*((1+$B$5)^E$7))*(1/((1+$F$5)^E$7))),0)), "")</f>
        <v/>
      </c>
      <c r="F26" s="27" t="str">
        <f>IF($A26&lt;&gt;"", (IF('5Replacement Costs - Entry'!U27="Y",((($B26*$D26)*((1+$B$5)^F$7))*(1/((1+$F$5)^F$7))),0)), "")</f>
        <v/>
      </c>
      <c r="G26" s="27" t="str">
        <f>IF($A26&lt;&gt;"", (IF('5Replacement Costs - Entry'!V27="Y",((($B26*$D26)*((1+$B$5)^G$7))*(1/((1+$F$5)^G$7))),0)), "")</f>
        <v/>
      </c>
      <c r="H26" s="27" t="str">
        <f>IF($A26&lt;&gt;"", (IF('5Replacement Costs - Entry'!W27="Y",((($B26*$D26)*((1+$B$5)^H$7))*(1/((1+$F$5)^H$7))),0)), "")</f>
        <v/>
      </c>
      <c r="I26" s="27" t="str">
        <f>IF($A26&lt;&gt;"", (IF('5Replacement Costs - Entry'!X27="Y",((($B26*$D26)*((1+$B$5)^I$7))*(1/((1+$F$5)^I$7))),0)), "")</f>
        <v/>
      </c>
    </row>
    <row r="27" spans="1:9" x14ac:dyDescent="0.3">
      <c r="A27" s="29" t="str">
        <f>IF('5Capital Costs'!A28&lt;&gt;"", '5Capital Costs'!A28, "")</f>
        <v/>
      </c>
      <c r="B27" s="3" t="str">
        <f>IF('5Capital Costs'!B28&lt;&gt;"", '5Capital Costs'!B28, "")</f>
        <v/>
      </c>
      <c r="C27" s="46" t="str">
        <f>IF('5Capital Costs'!C28&lt;&gt;"", '5Capital Costs'!C28, "")</f>
        <v/>
      </c>
      <c r="D27" s="47" t="str">
        <f>IF('5Capital Costs'!D28&lt;&gt;"", '5Capital Costs'!D28, "")</f>
        <v/>
      </c>
      <c r="E27" s="27" t="str">
        <f>IF($A27&lt;&gt;"", (IF('5Replacement Costs - Entry'!T28="Y",((($B27*$D27)*((1+$B$5)^E$7))*(1/((1+$F$5)^E$7))),0)), "")</f>
        <v/>
      </c>
      <c r="F27" s="27" t="str">
        <f>IF($A27&lt;&gt;"", (IF('5Replacement Costs - Entry'!U28="Y",((($B27*$D27)*((1+$B$5)^F$7))*(1/((1+$F$5)^F$7))),0)), "")</f>
        <v/>
      </c>
      <c r="G27" s="27" t="str">
        <f>IF($A27&lt;&gt;"", (IF('5Replacement Costs - Entry'!V28="Y",((($B27*$D27)*((1+$B$5)^G$7))*(1/((1+$F$5)^G$7))),0)), "")</f>
        <v/>
      </c>
      <c r="H27" s="27" t="str">
        <f>IF($A27&lt;&gt;"", (IF('5Replacement Costs - Entry'!W28="Y",((($B27*$D27)*((1+$B$5)^H$7))*(1/((1+$F$5)^H$7))),0)), "")</f>
        <v/>
      </c>
      <c r="I27" s="27" t="str">
        <f>IF($A27&lt;&gt;"", (IF('5Replacement Costs - Entry'!X28="Y",((($B27*$D27)*((1+$B$5)^I$7))*(1/((1+$F$5)^I$7))),0)), "")</f>
        <v/>
      </c>
    </row>
    <row r="28" spans="1:9" x14ac:dyDescent="0.3">
      <c r="A28" s="29" t="str">
        <f>IF('5Capital Costs'!A29&lt;&gt;"", '5Capital Costs'!A29, "")</f>
        <v/>
      </c>
      <c r="B28" s="3" t="str">
        <f>IF('5Capital Costs'!B29&lt;&gt;"", '5Capital Costs'!B29, "")</f>
        <v/>
      </c>
      <c r="C28" s="46" t="str">
        <f>IF('5Capital Costs'!C29&lt;&gt;"", '5Capital Costs'!C29, "")</f>
        <v/>
      </c>
      <c r="D28" s="47" t="str">
        <f>IF('5Capital Costs'!D29&lt;&gt;"", '5Capital Costs'!D29, "")</f>
        <v/>
      </c>
      <c r="E28" s="27" t="str">
        <f>IF($A28&lt;&gt;"", (IF('5Replacement Costs - Entry'!T29="Y",((($B28*$D28)*((1+$B$5)^E$7))*(1/((1+$F$5)^E$7))),0)), "")</f>
        <v/>
      </c>
      <c r="F28" s="27" t="str">
        <f>IF($A28&lt;&gt;"", (IF('5Replacement Costs - Entry'!U29="Y",((($B28*$D28)*((1+$B$5)^F$7))*(1/((1+$F$5)^F$7))),0)), "")</f>
        <v/>
      </c>
      <c r="G28" s="27" t="str">
        <f>IF($A28&lt;&gt;"", (IF('5Replacement Costs - Entry'!V29="Y",((($B28*$D28)*((1+$B$5)^G$7))*(1/((1+$F$5)^G$7))),0)), "")</f>
        <v/>
      </c>
      <c r="H28" s="27" t="str">
        <f>IF($A28&lt;&gt;"", (IF('5Replacement Costs - Entry'!W29="Y",((($B28*$D28)*((1+$B$5)^H$7))*(1/((1+$F$5)^H$7))),0)), "")</f>
        <v/>
      </c>
      <c r="I28" s="27" t="str">
        <f>IF($A28&lt;&gt;"", (IF('5Replacement Costs - Entry'!X29="Y",((($B28*$D28)*((1+$B$5)^I$7))*(1/((1+$F$5)^I$7))),0)), "")</f>
        <v/>
      </c>
    </row>
    <row r="29" spans="1:9" x14ac:dyDescent="0.3">
      <c r="A29" s="29" t="str">
        <f>IF('5Capital Costs'!A30&lt;&gt;"", '5Capital Costs'!A30, "")</f>
        <v/>
      </c>
      <c r="B29" s="3" t="str">
        <f>IF('5Capital Costs'!B30&lt;&gt;"", '5Capital Costs'!B30, "")</f>
        <v/>
      </c>
      <c r="C29" s="46" t="str">
        <f>IF('5Capital Costs'!C30&lt;&gt;"", '5Capital Costs'!C30, "")</f>
        <v/>
      </c>
      <c r="D29" s="47" t="str">
        <f>IF('5Capital Costs'!D30&lt;&gt;"", '5Capital Costs'!D30, "")</f>
        <v/>
      </c>
      <c r="E29" s="27" t="str">
        <f>IF($A29&lt;&gt;"", (IF('5Replacement Costs - Entry'!T30="Y",((($B29*$D29)*((1+$B$5)^E$7))*(1/((1+$F$5)^E$7))),0)), "")</f>
        <v/>
      </c>
      <c r="F29" s="27" t="str">
        <f>IF($A29&lt;&gt;"", (IF('5Replacement Costs - Entry'!U30="Y",((($B29*$D29)*((1+$B$5)^F$7))*(1/((1+$F$5)^F$7))),0)), "")</f>
        <v/>
      </c>
      <c r="G29" s="27" t="str">
        <f>IF($A29&lt;&gt;"", (IF('5Replacement Costs - Entry'!V30="Y",((($B29*$D29)*((1+$B$5)^G$7))*(1/((1+$F$5)^G$7))),0)), "")</f>
        <v/>
      </c>
      <c r="H29" s="27" t="str">
        <f>IF($A29&lt;&gt;"", (IF('5Replacement Costs - Entry'!W30="Y",((($B29*$D29)*((1+$B$5)^H$7))*(1/((1+$F$5)^H$7))),0)), "")</f>
        <v/>
      </c>
      <c r="I29" s="27" t="str">
        <f>IF($A29&lt;&gt;"", (IF('5Replacement Costs - Entry'!X30="Y",((($B29*$D29)*((1+$B$5)^I$7))*(1/((1+$F$5)^I$7))),0)), "")</f>
        <v/>
      </c>
    </row>
    <row r="30" spans="1:9" x14ac:dyDescent="0.3">
      <c r="A30" s="29" t="str">
        <f>IF('5Capital Costs'!A31&lt;&gt;"", '5Capital Costs'!A31, "")</f>
        <v/>
      </c>
      <c r="B30" s="3" t="str">
        <f>IF('5Capital Costs'!B31&lt;&gt;"", '5Capital Costs'!B31, "")</f>
        <v/>
      </c>
      <c r="C30" s="46" t="str">
        <f>IF('5Capital Costs'!C31&lt;&gt;"", '5Capital Costs'!C31, "")</f>
        <v/>
      </c>
      <c r="D30" s="47" t="str">
        <f>IF('5Capital Costs'!D31&lt;&gt;"", '5Capital Costs'!D31, "")</f>
        <v/>
      </c>
      <c r="E30" s="27" t="str">
        <f>IF($A30&lt;&gt;"", (IF('5Replacement Costs - Entry'!T31="Y",((($B30*$D30)*((1+$B$5)^E$7))*(1/((1+$F$5)^E$7))),0)), "")</f>
        <v/>
      </c>
      <c r="F30" s="27" t="str">
        <f>IF($A30&lt;&gt;"", (IF('5Replacement Costs - Entry'!U31="Y",((($B30*$D30)*((1+$B$5)^F$7))*(1/((1+$F$5)^F$7))),0)), "")</f>
        <v/>
      </c>
      <c r="G30" s="27" t="str">
        <f>IF($A30&lt;&gt;"", (IF('5Replacement Costs - Entry'!V31="Y",((($B30*$D30)*((1+$B$5)^G$7))*(1/((1+$F$5)^G$7))),0)), "")</f>
        <v/>
      </c>
      <c r="H30" s="27" t="str">
        <f>IF($A30&lt;&gt;"", (IF('5Replacement Costs - Entry'!W31="Y",((($B30*$D30)*((1+$B$5)^H$7))*(1/((1+$F$5)^H$7))),0)), "")</f>
        <v/>
      </c>
      <c r="I30" s="27" t="str">
        <f>IF($A30&lt;&gt;"", (IF('5Replacement Costs - Entry'!X31="Y",((($B30*$D30)*((1+$B$5)^I$7))*(1/((1+$F$5)^I$7))),0)), "")</f>
        <v/>
      </c>
    </row>
    <row r="31" spans="1:9" x14ac:dyDescent="0.3">
      <c r="A31" s="29" t="str">
        <f>IF('5Capital Costs'!A32&lt;&gt;"", '5Capital Costs'!A32, "")</f>
        <v/>
      </c>
      <c r="B31" s="3" t="str">
        <f>IF('5Capital Costs'!B32&lt;&gt;"", '5Capital Costs'!B32, "")</f>
        <v/>
      </c>
      <c r="C31" s="46" t="str">
        <f>IF('5Capital Costs'!C32&lt;&gt;"", '5Capital Costs'!C32, "")</f>
        <v/>
      </c>
      <c r="D31" s="47" t="str">
        <f>IF('5Capital Costs'!D32&lt;&gt;"", '5Capital Costs'!D32, "")</f>
        <v/>
      </c>
      <c r="E31" s="27" t="str">
        <f>IF($A31&lt;&gt;"", (IF('5Replacement Costs - Entry'!T32="Y",((($B31*$D31)*((1+$B$5)^E$7))*(1/((1+$F$5)^E$7))),0)), "")</f>
        <v/>
      </c>
      <c r="F31" s="27" t="str">
        <f>IF($A31&lt;&gt;"", (IF('5Replacement Costs - Entry'!U32="Y",((($B31*$D31)*((1+$B$5)^F$7))*(1/((1+$F$5)^F$7))),0)), "")</f>
        <v/>
      </c>
      <c r="G31" s="27" t="str">
        <f>IF($A31&lt;&gt;"", (IF('5Replacement Costs - Entry'!V32="Y",((($B31*$D31)*((1+$B$5)^G$7))*(1/((1+$F$5)^G$7))),0)), "")</f>
        <v/>
      </c>
      <c r="H31" s="27" t="str">
        <f>IF($A31&lt;&gt;"", (IF('5Replacement Costs - Entry'!W32="Y",((($B31*$D31)*((1+$B$5)^H$7))*(1/((1+$F$5)^H$7))),0)), "")</f>
        <v/>
      </c>
      <c r="I31" s="27" t="str">
        <f>IF($A31&lt;&gt;"", (IF('5Replacement Costs - Entry'!X32="Y",((($B31*$D31)*((1+$B$5)^I$7))*(1/((1+$F$5)^I$7))),0)), "")</f>
        <v/>
      </c>
    </row>
    <row r="32" spans="1:9" x14ac:dyDescent="0.3">
      <c r="A32" s="29" t="str">
        <f>IF('5Capital Costs'!A33&lt;&gt;"", '5Capital Costs'!A33, "")</f>
        <v/>
      </c>
      <c r="B32" s="3" t="str">
        <f>IF('5Capital Costs'!B33&lt;&gt;"", '5Capital Costs'!B33, "")</f>
        <v/>
      </c>
      <c r="C32" s="46" t="str">
        <f>IF('5Capital Costs'!C33&lt;&gt;"", '5Capital Costs'!C33, "")</f>
        <v/>
      </c>
      <c r="D32" s="47" t="str">
        <f>IF('5Capital Costs'!D33&lt;&gt;"", '5Capital Costs'!D33, "")</f>
        <v/>
      </c>
      <c r="E32" s="27" t="str">
        <f>IF($A32&lt;&gt;"", (IF('5Replacement Costs - Entry'!T33="Y",((($B32*$D32)*((1+$B$5)^E$7))*(1/((1+$F$5)^E$7))),0)), "")</f>
        <v/>
      </c>
      <c r="F32" s="27" t="str">
        <f>IF($A32&lt;&gt;"", (IF('5Replacement Costs - Entry'!U33="Y",((($B32*$D32)*((1+$B$5)^F$7))*(1/((1+$F$5)^F$7))),0)), "")</f>
        <v/>
      </c>
      <c r="G32" s="27" t="str">
        <f>IF($A32&lt;&gt;"", (IF('5Replacement Costs - Entry'!V33="Y",((($B32*$D32)*((1+$B$5)^G$7))*(1/((1+$F$5)^G$7))),0)), "")</f>
        <v/>
      </c>
      <c r="H32" s="27" t="str">
        <f>IF($A32&lt;&gt;"", (IF('5Replacement Costs - Entry'!W33="Y",((($B32*$D32)*((1+$B$5)^H$7))*(1/((1+$F$5)^H$7))),0)), "")</f>
        <v/>
      </c>
      <c r="I32" s="27" t="str">
        <f>IF($A32&lt;&gt;"", (IF('5Replacement Costs - Entry'!X33="Y",((($B32*$D32)*((1+$B$5)^I$7))*(1/((1+$F$5)^I$7))),0)), "")</f>
        <v/>
      </c>
    </row>
    <row r="33" spans="1:9" x14ac:dyDescent="0.3">
      <c r="A33" s="29" t="str">
        <f>IF('5Capital Costs'!A34&lt;&gt;"", '5Capital Costs'!A34, "")</f>
        <v/>
      </c>
      <c r="B33" s="3" t="str">
        <f>IF('5Capital Costs'!B34&lt;&gt;"", '5Capital Costs'!B34, "")</f>
        <v/>
      </c>
      <c r="C33" s="46" t="str">
        <f>IF('5Capital Costs'!C34&lt;&gt;"", '5Capital Costs'!C34, "")</f>
        <v/>
      </c>
      <c r="D33" s="47" t="str">
        <f>IF('5Capital Costs'!D34&lt;&gt;"", '5Capital Costs'!D34, "")</f>
        <v/>
      </c>
      <c r="E33" s="27" t="str">
        <f>IF($A33&lt;&gt;"", (IF('5Replacement Costs - Entry'!T34="Y",((($B33*$D33)*((1+$B$5)^E$7))*(1/((1+$F$5)^E$7))),0)), "")</f>
        <v/>
      </c>
      <c r="F33" s="27" t="str">
        <f>IF($A33&lt;&gt;"", (IF('5Replacement Costs - Entry'!U34="Y",((($B33*$D33)*((1+$B$5)^F$7))*(1/((1+$F$5)^F$7))),0)), "")</f>
        <v/>
      </c>
      <c r="G33" s="27" t="str">
        <f>IF($A33&lt;&gt;"", (IF('5Replacement Costs - Entry'!V34="Y",((($B33*$D33)*((1+$B$5)^G$7))*(1/((1+$F$5)^G$7))),0)), "")</f>
        <v/>
      </c>
      <c r="H33" s="27" t="str">
        <f>IF($A33&lt;&gt;"", (IF('5Replacement Costs - Entry'!W34="Y",((($B33*$D33)*((1+$B$5)^H$7))*(1/((1+$F$5)^H$7))),0)), "")</f>
        <v/>
      </c>
      <c r="I33" s="27" t="str">
        <f>IF($A33&lt;&gt;"", (IF('5Replacement Costs - Entry'!X34="Y",((($B33*$D33)*((1+$B$5)^I$7))*(1/((1+$F$5)^I$7))),0)), "")</f>
        <v/>
      </c>
    </row>
    <row r="34" spans="1:9" x14ac:dyDescent="0.3">
      <c r="A34" s="29" t="str">
        <f>IF('5Capital Costs'!A35&lt;&gt;"", '5Capital Costs'!A35, "")</f>
        <v/>
      </c>
      <c r="B34" s="3" t="str">
        <f>IF('5Capital Costs'!B35&lt;&gt;"", '5Capital Costs'!B35, "")</f>
        <v/>
      </c>
      <c r="C34" s="46" t="str">
        <f>IF('5Capital Costs'!C35&lt;&gt;"", '5Capital Costs'!C35, "")</f>
        <v/>
      </c>
      <c r="D34" s="47" t="str">
        <f>IF('5Capital Costs'!D35&lt;&gt;"", '5Capital Costs'!D35, "")</f>
        <v/>
      </c>
      <c r="E34" s="27" t="str">
        <f>IF($A34&lt;&gt;"", (IF('5Replacement Costs - Entry'!T35="Y",((($B34*$D34)*((1+$B$5)^E$7))*(1/((1+$F$5)^E$7))),0)), "")</f>
        <v/>
      </c>
      <c r="F34" s="27" t="str">
        <f>IF($A34&lt;&gt;"", (IF('5Replacement Costs - Entry'!U35="Y",((($B34*$D34)*((1+$B$5)^F$7))*(1/((1+$F$5)^F$7))),0)), "")</f>
        <v/>
      </c>
      <c r="G34" s="27" t="str">
        <f>IF($A34&lt;&gt;"", (IF('5Replacement Costs - Entry'!V35="Y",((($B34*$D34)*((1+$B$5)^G$7))*(1/((1+$F$5)^G$7))),0)), "")</f>
        <v/>
      </c>
      <c r="H34" s="27" t="str">
        <f>IF($A34&lt;&gt;"", (IF('5Replacement Costs - Entry'!W35="Y",((($B34*$D34)*((1+$B$5)^H$7))*(1/((1+$F$5)^H$7))),0)), "")</f>
        <v/>
      </c>
      <c r="I34" s="27" t="str">
        <f>IF($A34&lt;&gt;"", (IF('5Replacement Costs - Entry'!X35="Y",((($B34*$D34)*((1+$B$5)^I$7))*(1/((1+$F$5)^I$7))),0)), "")</f>
        <v/>
      </c>
    </row>
    <row r="35" spans="1:9" x14ac:dyDescent="0.3">
      <c r="A35" s="29" t="str">
        <f>IF('5Capital Costs'!A36&lt;&gt;"", '5Capital Costs'!A36, "")</f>
        <v/>
      </c>
      <c r="B35" s="3" t="str">
        <f>IF('5Capital Costs'!B36&lt;&gt;"", '5Capital Costs'!B36, "")</f>
        <v/>
      </c>
      <c r="C35" s="46" t="str">
        <f>IF('5Capital Costs'!C36&lt;&gt;"", '5Capital Costs'!C36, "")</f>
        <v/>
      </c>
      <c r="D35" s="47" t="str">
        <f>IF('5Capital Costs'!D36&lt;&gt;"", '5Capital Costs'!D36, "")</f>
        <v/>
      </c>
      <c r="E35" s="27" t="str">
        <f>IF($A35&lt;&gt;"", (IF('5Replacement Costs - Entry'!T36="Y",((($B35*$D35)*((1+$B$5)^E$7))*(1/((1+$F$5)^E$7))),0)), "")</f>
        <v/>
      </c>
      <c r="F35" s="27" t="str">
        <f>IF($A35&lt;&gt;"", (IF('5Replacement Costs - Entry'!U36="Y",((($B35*$D35)*((1+$B$5)^F$7))*(1/((1+$F$5)^F$7))),0)), "")</f>
        <v/>
      </c>
      <c r="G35" s="27" t="str">
        <f>IF($A35&lt;&gt;"", (IF('5Replacement Costs - Entry'!V36="Y",((($B35*$D35)*((1+$B$5)^G$7))*(1/((1+$F$5)^G$7))),0)), "")</f>
        <v/>
      </c>
      <c r="H35" s="27" t="str">
        <f>IF($A35&lt;&gt;"", (IF('5Replacement Costs - Entry'!W36="Y",((($B35*$D35)*((1+$B$5)^H$7))*(1/((1+$F$5)^H$7))),0)), "")</f>
        <v/>
      </c>
      <c r="I35" s="27" t="str">
        <f>IF($A35&lt;&gt;"", (IF('5Replacement Costs - Entry'!X36="Y",((($B35*$D35)*((1+$B$5)^I$7))*(1/((1+$F$5)^I$7))),0)), "")</f>
        <v/>
      </c>
    </row>
    <row r="36" spans="1:9" x14ac:dyDescent="0.3">
      <c r="A36" s="29" t="str">
        <f>IF('5Capital Costs'!A37&lt;&gt;"", '5Capital Costs'!A37, "")</f>
        <v/>
      </c>
      <c r="B36" s="3" t="str">
        <f>IF('5Capital Costs'!B37&lt;&gt;"", '5Capital Costs'!B37, "")</f>
        <v/>
      </c>
      <c r="C36" s="46" t="str">
        <f>IF('5Capital Costs'!C37&lt;&gt;"", '5Capital Costs'!C37, "")</f>
        <v/>
      </c>
      <c r="D36" s="47" t="str">
        <f>IF('5Capital Costs'!D37&lt;&gt;"", '5Capital Costs'!D37, "")</f>
        <v/>
      </c>
      <c r="E36" s="27" t="str">
        <f>IF($A36&lt;&gt;"", (IF('5Replacement Costs - Entry'!T37="Y",((($B36*$D36)*((1+$B$5)^E$7))*(1/((1+$F$5)^E$7))),0)), "")</f>
        <v/>
      </c>
      <c r="F36" s="27" t="str">
        <f>IF($A36&lt;&gt;"", (IF('5Replacement Costs - Entry'!U37="Y",((($B36*$D36)*((1+$B$5)^F$7))*(1/((1+$F$5)^F$7))),0)), "")</f>
        <v/>
      </c>
      <c r="G36" s="27" t="str">
        <f>IF($A36&lt;&gt;"", (IF('5Replacement Costs - Entry'!V37="Y",((($B36*$D36)*((1+$B$5)^G$7))*(1/((1+$F$5)^G$7))),0)), "")</f>
        <v/>
      </c>
      <c r="H36" s="27" t="str">
        <f>IF($A36&lt;&gt;"", (IF('5Replacement Costs - Entry'!W37="Y",((($B36*$D36)*((1+$B$5)^H$7))*(1/((1+$F$5)^H$7))),0)), "")</f>
        <v/>
      </c>
      <c r="I36" s="27" t="str">
        <f>IF($A36&lt;&gt;"", (IF('5Replacement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178</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'5Capital Costs'!B6</f>
        <v>0</v>
      </c>
      <c r="B4" s="165"/>
      <c r="C4" s="165"/>
      <c r="D4" s="165"/>
      <c r="E4" s="165"/>
      <c r="F4" s="165"/>
      <c r="G4" s="165"/>
      <c r="H4" s="165"/>
      <c r="I4" s="166"/>
    </row>
    <row r="5" spans="1:9" x14ac:dyDescent="0.3">
      <c r="A5" s="68" t="str">
        <f>'5Replace Costs-Results 11-15'!A5</f>
        <v>Current Inflation Rate based on Construction Cost Index:</v>
      </c>
      <c r="B5" s="69">
        <f>'5Replace Costs-Results 11-15'!B5</f>
        <v>2.9730815588589816E-2</v>
      </c>
      <c r="C5" s="67"/>
      <c r="D5" s="67"/>
      <c r="E5" s="70" t="s">
        <v>43</v>
      </c>
      <c r="F5" s="72">
        <f>'5Replace Costs-Results 11-15'!F5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IF('5Capital Costs'!A9&lt;&gt;"", '5Capital Costs'!A9, "")</f>
        <v/>
      </c>
      <c r="B8" s="3" t="str">
        <f>IF('5Capital Costs'!B9&lt;&gt;"", '5Capital Costs'!B9, "")</f>
        <v/>
      </c>
      <c r="C8" s="46" t="str">
        <f>IF('5Capital Costs'!C9&lt;&gt;"", '5Capital Costs'!C9, "")</f>
        <v/>
      </c>
      <c r="D8" s="47" t="str">
        <f>IF('5Capital Costs'!D9&lt;&gt;"", '5Capital Costs'!D9, "")</f>
        <v/>
      </c>
      <c r="E8" s="27" t="str">
        <f>IF($A8&lt;&gt;"", (IF('5Replacement Costs - Entry'!Y9="Y",((($B8*$D8)*((1+$B$5)^E$7))*(1/((1+$F$5)^E$7))),0)), "")</f>
        <v/>
      </c>
      <c r="F8" s="27" t="str">
        <f>IF($A8&lt;&gt;"", (IF('5Replacement Costs - Entry'!Z9="Y",((($B8*$D8)*((1+$B$5)^F$7))*(1/((1+$F$5)^F$7))),0)), "")</f>
        <v/>
      </c>
      <c r="G8" s="27" t="str">
        <f>IF($A8&lt;&gt;"", (IF('5Replacement Costs - Entry'!AA9="Y",((($B8*$D8)*((1+$B$5)^G$7))*(1/((1+$F$5)^G$7))),0)), "")</f>
        <v/>
      </c>
      <c r="H8" s="27" t="str">
        <f>IF($A8&lt;&gt;"", (IF('5Replacement Costs - Entry'!AB9="Y",((($B8*$D8)*((1+$B$5)^H$7))*(1/((1+$F$5)^H$7))),0)), "")</f>
        <v/>
      </c>
      <c r="I8" s="27" t="str">
        <f>IF($A8&lt;&gt;"", (IF('5Replacement Costs - Entry'!AC9="Y",((($B8*$D8)*((1+$B$5)^I$7))*(1/((1+$F$5)^I$7))),0)), "")</f>
        <v/>
      </c>
    </row>
    <row r="9" spans="1:9" x14ac:dyDescent="0.3">
      <c r="A9" s="29" t="str">
        <f>IF('5Capital Costs'!A10&lt;&gt;"", '5Capital Costs'!A10, "")</f>
        <v/>
      </c>
      <c r="B9" s="3" t="str">
        <f>IF('5Capital Costs'!B10&lt;&gt;"", '5Capital Costs'!B10, "")</f>
        <v/>
      </c>
      <c r="C9" s="46" t="str">
        <f>IF('5Capital Costs'!C10&lt;&gt;"", '5Capital Costs'!C10, "")</f>
        <v/>
      </c>
      <c r="D9" s="47" t="str">
        <f>IF('5Capital Costs'!D10&lt;&gt;"", '5Capital Costs'!D10, "")</f>
        <v/>
      </c>
      <c r="E9" s="27" t="str">
        <f>IF($A9&lt;&gt;"", (IF('5Replacement Costs - Entry'!Y10="Y",((($B9*$D9)*((1+$B$5)^E$7))*(1/((1+$F$5)^E$7))),0)), "")</f>
        <v/>
      </c>
      <c r="F9" s="27" t="str">
        <f>IF($A9&lt;&gt;"", (IF('5Replacement Costs - Entry'!Z10="Y",((($B9*$D9)*((1+$B$5)^F$7))*(1/((1+$F$5)^F$7))),0)), "")</f>
        <v/>
      </c>
      <c r="G9" s="27" t="str">
        <f>IF($A9&lt;&gt;"", (IF('5Replacement Costs - Entry'!AA10="Y",((($B9*$D9)*((1+$B$5)^G$7))*(1/((1+$F$5)^G$7))),0)), "")</f>
        <v/>
      </c>
      <c r="H9" s="27" t="str">
        <f>IF($A9&lt;&gt;"", (IF('5Replacement Costs - Entry'!AB10="Y",((($B9*$D9)*((1+$B$5)^H$7))*(1/((1+$F$5)^H$7))),0)), "")</f>
        <v/>
      </c>
      <c r="I9" s="27" t="str">
        <f>IF($A9&lt;&gt;"", (IF('5Replacement Costs - Entry'!AC10="Y",((($B9*$D9)*((1+$B$5)^I$7))*(1/((1+$F$5)^I$7))),0)), "")</f>
        <v/>
      </c>
    </row>
    <row r="10" spans="1:9" x14ac:dyDescent="0.3">
      <c r="A10" s="29" t="str">
        <f>IF('5Capital Costs'!A11&lt;&gt;"", '5Capital Costs'!A11, "")</f>
        <v/>
      </c>
      <c r="B10" s="3" t="str">
        <f>IF('5Capital Costs'!B11&lt;&gt;"", '5Capital Costs'!B11, "")</f>
        <v/>
      </c>
      <c r="C10" s="46" t="str">
        <f>IF('5Capital Costs'!C11&lt;&gt;"", '5Capital Costs'!C11, "")</f>
        <v/>
      </c>
      <c r="D10" s="47" t="str">
        <f>IF('5Capital Costs'!D11&lt;&gt;"", '5Capital Costs'!D11, "")</f>
        <v/>
      </c>
      <c r="E10" s="27" t="str">
        <f>IF($A10&lt;&gt;"", (IF('5Replacement Costs - Entry'!Y11="Y",((($B10*$D10)*((1+$B$5)^E$7))*(1/((1+$F$5)^E$7))),0)), "")</f>
        <v/>
      </c>
      <c r="F10" s="27" t="str">
        <f>IF($A10&lt;&gt;"", (IF('5Replacement Costs - Entry'!Z11="Y",((($B10*$D10)*((1+$B$5)^F$7))*(1/((1+$F$5)^F$7))),0)), "")</f>
        <v/>
      </c>
      <c r="G10" s="27" t="str">
        <f>IF($A10&lt;&gt;"", (IF('5Replacement Costs - Entry'!AA11="Y",((($B10*$D10)*((1+$B$5)^G$7))*(1/((1+$F$5)^G$7))),0)), "")</f>
        <v/>
      </c>
      <c r="H10" s="27" t="str">
        <f>IF($A10&lt;&gt;"", (IF('5Replacement Costs - Entry'!AB11="Y",((($B10*$D10)*((1+$B$5)^H$7))*(1/((1+$F$5)^H$7))),0)), "")</f>
        <v/>
      </c>
      <c r="I10" s="27" t="str">
        <f>IF($A10&lt;&gt;"", (IF('5Replacement Costs - Entry'!AC11="Y",((($B10*$D10)*((1+$B$5)^I$7))*(1/((1+$F$5)^I$7))),0)), "")</f>
        <v/>
      </c>
    </row>
    <row r="11" spans="1:9" x14ac:dyDescent="0.3">
      <c r="A11" s="29" t="str">
        <f>IF('5Capital Costs'!A12&lt;&gt;"", '5Capital Costs'!A12, "")</f>
        <v/>
      </c>
      <c r="B11" s="3" t="str">
        <f>IF('5Capital Costs'!B12&lt;&gt;"", '5Capital Costs'!B12, "")</f>
        <v/>
      </c>
      <c r="C11" s="46" t="str">
        <f>IF('5Capital Costs'!C12&lt;&gt;"", '5Capital Costs'!C12, "")</f>
        <v/>
      </c>
      <c r="D11" s="47" t="str">
        <f>IF('5Capital Costs'!D12&lt;&gt;"", '5Capital Costs'!D12, "")</f>
        <v/>
      </c>
      <c r="E11" s="27" t="str">
        <f>IF($A11&lt;&gt;"", (IF('5Replacement Costs - Entry'!Y12="Y",((($B11*$D11)*((1+$B$5)^E$7))*(1/((1+$F$5)^E$7))),0)), "")</f>
        <v/>
      </c>
      <c r="F11" s="27" t="str">
        <f>IF($A11&lt;&gt;"", (IF('5Replacement Costs - Entry'!Z12="Y",((($B11*$D11)*((1+$B$5)^F$7))*(1/((1+$F$5)^F$7))),0)), "")</f>
        <v/>
      </c>
      <c r="G11" s="27" t="str">
        <f>IF($A11&lt;&gt;"", (IF('5Replacement Costs - Entry'!AA12="Y",((($B11*$D11)*((1+$B$5)^G$7))*(1/((1+$F$5)^G$7))),0)), "")</f>
        <v/>
      </c>
      <c r="H11" s="27" t="str">
        <f>IF($A11&lt;&gt;"", (IF('5Replacement Costs - Entry'!AB12="Y",((($B11*$D11)*((1+$B$5)^H$7))*(1/((1+$F$5)^H$7))),0)), "")</f>
        <v/>
      </c>
      <c r="I11" s="27" t="str">
        <f>IF($A11&lt;&gt;"", (IF('5Replacement Costs - Entry'!AC12="Y",((($B11*$D11)*((1+$B$5)^I$7))*(1/((1+$F$5)^I$7))),0)), "")</f>
        <v/>
      </c>
    </row>
    <row r="12" spans="1:9" x14ac:dyDescent="0.3">
      <c r="A12" s="29" t="str">
        <f>IF('5Capital Costs'!A13&lt;&gt;"", '5Capital Costs'!A13, "")</f>
        <v/>
      </c>
      <c r="B12" s="3" t="str">
        <f>IF('5Capital Costs'!B13&lt;&gt;"", '5Capital Costs'!B13, "")</f>
        <v/>
      </c>
      <c r="C12" s="46" t="str">
        <f>IF('5Capital Costs'!C13&lt;&gt;"", '5Capital Costs'!C13, "")</f>
        <v/>
      </c>
      <c r="D12" s="47" t="str">
        <f>IF('5Capital Costs'!D13&lt;&gt;"", '5Capital Costs'!D13, "")</f>
        <v/>
      </c>
      <c r="E12" s="27" t="str">
        <f>IF($A12&lt;&gt;"", (IF('5Replacement Costs - Entry'!Y13="Y",((($B12*$D12)*((1+$B$5)^E$7))*(1/((1+$F$5)^E$7))),0)), "")</f>
        <v/>
      </c>
      <c r="F12" s="27" t="str">
        <f>IF($A12&lt;&gt;"", (IF('5Replacement Costs - Entry'!Z13="Y",((($B12*$D12)*((1+$B$5)^F$7))*(1/((1+$F$5)^F$7))),0)), "")</f>
        <v/>
      </c>
      <c r="G12" s="27" t="str">
        <f>IF($A12&lt;&gt;"", (IF('5Replacement Costs - Entry'!AA13="Y",((($B12*$D12)*((1+$B$5)^G$7))*(1/((1+$F$5)^G$7))),0)), "")</f>
        <v/>
      </c>
      <c r="H12" s="27" t="str">
        <f>IF($A12&lt;&gt;"", (IF('5Replacement Costs - Entry'!AB13="Y",((($B12*$D12)*((1+$B$5)^H$7))*(1/((1+$F$5)^H$7))),0)), "")</f>
        <v/>
      </c>
      <c r="I12" s="27" t="str">
        <f>IF($A12&lt;&gt;"", (IF('5Replacement Costs - Entry'!AC13="Y",((($B12*$D12)*((1+$B$5)^I$7))*(1/((1+$F$5)^I$7))),0)), "")</f>
        <v/>
      </c>
    </row>
    <row r="13" spans="1:9" x14ac:dyDescent="0.3">
      <c r="A13" s="29" t="str">
        <f>IF('5Capital Costs'!A14&lt;&gt;"", '5Capital Costs'!A14, "")</f>
        <v/>
      </c>
      <c r="B13" s="3" t="str">
        <f>IF('5Capital Costs'!B14&lt;&gt;"", '5Capital Costs'!B14, "")</f>
        <v/>
      </c>
      <c r="C13" s="46" t="str">
        <f>IF('5Capital Costs'!C14&lt;&gt;"", '5Capital Costs'!C14, "")</f>
        <v/>
      </c>
      <c r="D13" s="47" t="str">
        <f>IF('5Capital Costs'!D14&lt;&gt;"", '5Capital Costs'!D14, "")</f>
        <v/>
      </c>
      <c r="E13" s="27" t="str">
        <f>IF($A13&lt;&gt;"", (IF('5Replacement Costs - Entry'!Y14="Y",((($B13*$D13)*((1+$B$5)^E$7))*(1/((1+$F$5)^E$7))),0)), "")</f>
        <v/>
      </c>
      <c r="F13" s="27" t="str">
        <f>IF($A13&lt;&gt;"", (IF('5Replacement Costs - Entry'!Z14="Y",((($B13*$D13)*((1+$B$5)^F$7))*(1/((1+$F$5)^F$7))),0)), "")</f>
        <v/>
      </c>
      <c r="G13" s="27" t="str">
        <f>IF($A13&lt;&gt;"", (IF('5Replacement Costs - Entry'!AA14="Y",((($B13*$D13)*((1+$B$5)^G$7))*(1/((1+$F$5)^G$7))),0)), "")</f>
        <v/>
      </c>
      <c r="H13" s="27" t="str">
        <f>IF($A13&lt;&gt;"", (IF('5Replacement Costs - Entry'!AB14="Y",((($B13*$D13)*((1+$B$5)^H$7))*(1/((1+$F$5)^H$7))),0)), "")</f>
        <v/>
      </c>
      <c r="I13" s="27" t="str">
        <f>IF($A13&lt;&gt;"", (IF('5Replacement Costs - Entry'!AC14="Y",((($B13*$D13)*((1+$B$5)^I$7))*(1/((1+$F$5)^I$7))),0)), "")</f>
        <v/>
      </c>
    </row>
    <row r="14" spans="1:9" x14ac:dyDescent="0.3">
      <c r="A14" s="29" t="str">
        <f>IF('5Capital Costs'!A15&lt;&gt;"", '5Capital Costs'!A15, "")</f>
        <v/>
      </c>
      <c r="B14" s="3" t="str">
        <f>IF('5Capital Costs'!B15&lt;&gt;"", '5Capital Costs'!B15, "")</f>
        <v/>
      </c>
      <c r="C14" s="46" t="str">
        <f>IF('5Capital Costs'!C15&lt;&gt;"", '5Capital Costs'!C15, "")</f>
        <v/>
      </c>
      <c r="D14" s="47" t="str">
        <f>IF('5Capital Costs'!D15&lt;&gt;"", '5Capital Costs'!D15, "")</f>
        <v/>
      </c>
      <c r="E14" s="27" t="str">
        <f>IF($A14&lt;&gt;"", (IF('5Replacement Costs - Entry'!Y15="Y",((($B14*$D14)*((1+$B$5)^E$7))*(1/((1+$F$5)^E$7))),0)), "")</f>
        <v/>
      </c>
      <c r="F14" s="27" t="str">
        <f>IF($A14&lt;&gt;"", (IF('5Replacement Costs - Entry'!Z15="Y",((($B14*$D14)*((1+$B$5)^F$7))*(1/((1+$F$5)^F$7))),0)), "")</f>
        <v/>
      </c>
      <c r="G14" s="27" t="str">
        <f>IF($A14&lt;&gt;"", (IF('5Replacement Costs - Entry'!AA15="Y",((($B14*$D14)*((1+$B$5)^G$7))*(1/((1+$F$5)^G$7))),0)), "")</f>
        <v/>
      </c>
      <c r="H14" s="27" t="str">
        <f>IF($A14&lt;&gt;"", (IF('5Replacement Costs - Entry'!AB15="Y",((($B14*$D14)*((1+$B$5)^H$7))*(1/((1+$F$5)^H$7))),0)), "")</f>
        <v/>
      </c>
      <c r="I14" s="27" t="str">
        <f>IF($A14&lt;&gt;"", (IF('5Replacement Costs - Entry'!AC15="Y",((($B14*$D14)*((1+$B$5)^I$7))*(1/((1+$F$5)^I$7))),0)), "")</f>
        <v/>
      </c>
    </row>
    <row r="15" spans="1:9" x14ac:dyDescent="0.3">
      <c r="A15" s="29" t="str">
        <f>IF('5Capital Costs'!A16&lt;&gt;"", '5Capital Costs'!A16, "")</f>
        <v/>
      </c>
      <c r="B15" s="3" t="str">
        <f>IF('5Capital Costs'!B16&lt;&gt;"", '5Capital Costs'!B16, "")</f>
        <v/>
      </c>
      <c r="C15" s="46" t="str">
        <f>IF('5Capital Costs'!C16&lt;&gt;"", '5Capital Costs'!C16, "")</f>
        <v/>
      </c>
      <c r="D15" s="47" t="str">
        <f>IF('5Capital Costs'!D16&lt;&gt;"", '5Capital Costs'!D16, "")</f>
        <v/>
      </c>
      <c r="E15" s="27" t="str">
        <f>IF($A15&lt;&gt;"", (IF('5Replacement Costs - Entry'!Y16="Y",((($B15*$D15)*((1+$B$5)^E$7))*(1/((1+$F$5)^E$7))),0)), "")</f>
        <v/>
      </c>
      <c r="F15" s="27" t="str">
        <f>IF($A15&lt;&gt;"", (IF('5Replacement Costs - Entry'!Z16="Y",((($B15*$D15)*((1+$B$5)^F$7))*(1/((1+$F$5)^F$7))),0)), "")</f>
        <v/>
      </c>
      <c r="G15" s="27" t="str">
        <f>IF($A15&lt;&gt;"", (IF('5Replacement Costs - Entry'!AA16="Y",((($B15*$D15)*((1+$B$5)^G$7))*(1/((1+$F$5)^G$7))),0)), "")</f>
        <v/>
      </c>
      <c r="H15" s="27" t="str">
        <f>IF($A15&lt;&gt;"", (IF('5Replacement Costs - Entry'!AB16="Y",((($B15*$D15)*((1+$B$5)^H$7))*(1/((1+$F$5)^H$7))),0)), "")</f>
        <v/>
      </c>
      <c r="I15" s="27" t="str">
        <f>IF($A15&lt;&gt;"", (IF('5Replacement Costs - Entry'!AC16="Y",((($B15*$D15)*((1+$B$5)^I$7))*(1/((1+$F$5)^I$7))),0)), "")</f>
        <v/>
      </c>
    </row>
    <row r="16" spans="1:9" x14ac:dyDescent="0.3">
      <c r="A16" s="29" t="str">
        <f>IF('5Capital Costs'!A17&lt;&gt;"", '5Capital Costs'!A17, "")</f>
        <v/>
      </c>
      <c r="B16" s="3" t="str">
        <f>IF('5Capital Costs'!B17&lt;&gt;"", '5Capital Costs'!B17, "")</f>
        <v/>
      </c>
      <c r="C16" s="46" t="str">
        <f>IF('5Capital Costs'!C17&lt;&gt;"", '5Capital Costs'!C17, "")</f>
        <v/>
      </c>
      <c r="D16" s="47" t="str">
        <f>IF('5Capital Costs'!D17&lt;&gt;"", '5Capital Costs'!D17, "")</f>
        <v/>
      </c>
      <c r="E16" s="27" t="str">
        <f>IF($A16&lt;&gt;"", (IF('5Replacement Costs - Entry'!Y17="Y",((($B16*$D16)*((1+$B$5)^E$7))*(1/((1+$F$5)^E$7))),0)), "")</f>
        <v/>
      </c>
      <c r="F16" s="27" t="str">
        <f>IF($A16&lt;&gt;"", (IF('5Replacement Costs - Entry'!Z17="Y",((($B16*$D16)*((1+$B$5)^F$7))*(1/((1+$F$5)^F$7))),0)), "")</f>
        <v/>
      </c>
      <c r="G16" s="27" t="str">
        <f>IF($A16&lt;&gt;"", (IF('5Replacement Costs - Entry'!AA17="Y",((($B16*$D16)*((1+$B$5)^G$7))*(1/((1+$F$5)^G$7))),0)), "")</f>
        <v/>
      </c>
      <c r="H16" s="27" t="str">
        <f>IF($A16&lt;&gt;"", (IF('5Replacement Costs - Entry'!AB17="Y",((($B16*$D16)*((1+$B$5)^H$7))*(1/((1+$F$5)^H$7))),0)), "")</f>
        <v/>
      </c>
      <c r="I16" s="27" t="str">
        <f>IF($A16&lt;&gt;"", (IF('5Replacement Costs - Entry'!AC17="Y",((($B16*$D16)*((1+$B$5)^I$7))*(1/((1+$F$5)^I$7))),0)), "")</f>
        <v/>
      </c>
    </row>
    <row r="17" spans="1:9" x14ac:dyDescent="0.3">
      <c r="A17" s="29" t="str">
        <f>IF('5Capital Costs'!A18&lt;&gt;"", '5Capital Costs'!A18, "")</f>
        <v/>
      </c>
      <c r="B17" s="3" t="str">
        <f>IF('5Capital Costs'!B18&lt;&gt;"", '5Capital Costs'!B18, "")</f>
        <v/>
      </c>
      <c r="C17" s="46" t="str">
        <f>IF('5Capital Costs'!C18&lt;&gt;"", '5Capital Costs'!C18, "")</f>
        <v/>
      </c>
      <c r="D17" s="47" t="str">
        <f>IF('5Capital Costs'!D18&lt;&gt;"", '5Capital Costs'!D18, "")</f>
        <v/>
      </c>
      <c r="E17" s="27" t="str">
        <f>IF($A17&lt;&gt;"", (IF('5Replacement Costs - Entry'!Y18="Y",((($B17*$D17)*((1+$B$5)^E$7))*(1/((1+$F$5)^E$7))),0)), "")</f>
        <v/>
      </c>
      <c r="F17" s="27" t="str">
        <f>IF($A17&lt;&gt;"", (IF('5Replacement Costs - Entry'!Z18="Y",((($B17*$D17)*((1+$B$5)^F$7))*(1/((1+$F$5)^F$7))),0)), "")</f>
        <v/>
      </c>
      <c r="G17" s="27" t="str">
        <f>IF($A17&lt;&gt;"", (IF('5Replacement Costs - Entry'!AA18="Y",((($B17*$D17)*((1+$B$5)^G$7))*(1/((1+$F$5)^G$7))),0)), "")</f>
        <v/>
      </c>
      <c r="H17" s="27" t="str">
        <f>IF($A17&lt;&gt;"", (IF('5Replacement Costs - Entry'!AB18="Y",((($B17*$D17)*((1+$B$5)^H$7))*(1/((1+$F$5)^H$7))),0)), "")</f>
        <v/>
      </c>
      <c r="I17" s="27" t="str">
        <f>IF($A17&lt;&gt;"", (IF('5Replacement Costs - Entry'!AC18="Y",((($B17*$D17)*((1+$B$5)^I$7))*(1/((1+$F$5)^I$7))),0)), "")</f>
        <v/>
      </c>
    </row>
    <row r="18" spans="1:9" x14ac:dyDescent="0.3">
      <c r="A18" s="29" t="str">
        <f>IF('5Capital Costs'!A19&lt;&gt;"", '5Capital Costs'!A19, "")</f>
        <v/>
      </c>
      <c r="B18" s="3" t="str">
        <f>IF('5Capital Costs'!B19&lt;&gt;"", '5Capital Costs'!B19, "")</f>
        <v/>
      </c>
      <c r="C18" s="46" t="str">
        <f>IF('5Capital Costs'!C19&lt;&gt;"", '5Capital Costs'!C19, "")</f>
        <v/>
      </c>
      <c r="D18" s="47" t="str">
        <f>IF('5Capital Costs'!D19&lt;&gt;"", '5Capital Costs'!D19, "")</f>
        <v/>
      </c>
      <c r="E18" s="27" t="str">
        <f>IF($A18&lt;&gt;"", (IF('5Replacement Costs - Entry'!Y19="Y",((($B18*$D18)*((1+$B$5)^E$7))*(1/((1+$F$5)^E$7))),0)), "")</f>
        <v/>
      </c>
      <c r="F18" s="27" t="str">
        <f>IF($A18&lt;&gt;"", (IF('5Replacement Costs - Entry'!Z19="Y",((($B18*$D18)*((1+$B$5)^F$7))*(1/((1+$F$5)^F$7))),0)), "")</f>
        <v/>
      </c>
      <c r="G18" s="27" t="str">
        <f>IF($A18&lt;&gt;"", (IF('5Replacement Costs - Entry'!AA19="Y",((($B18*$D18)*((1+$B$5)^G$7))*(1/((1+$F$5)^G$7))),0)), "")</f>
        <v/>
      </c>
      <c r="H18" s="27" t="str">
        <f>IF($A18&lt;&gt;"", (IF('5Replacement Costs - Entry'!AB19="Y",((($B18*$D18)*((1+$B$5)^H$7))*(1/((1+$F$5)^H$7))),0)), "")</f>
        <v/>
      </c>
      <c r="I18" s="27" t="str">
        <f>IF($A18&lt;&gt;"", (IF('5Replacement Costs - Entry'!AC19="Y",((($B18*$D18)*((1+$B$5)^I$7))*(1/((1+$F$5)^I$7))),0)), "")</f>
        <v/>
      </c>
    </row>
    <row r="19" spans="1:9" x14ac:dyDescent="0.3">
      <c r="A19" s="29" t="str">
        <f>IF('5Capital Costs'!A20&lt;&gt;"", '5Capital Costs'!A20, "")</f>
        <v/>
      </c>
      <c r="B19" s="3" t="str">
        <f>IF('5Capital Costs'!B20&lt;&gt;"", '5Capital Costs'!B20, "")</f>
        <v/>
      </c>
      <c r="C19" s="46" t="str">
        <f>IF('5Capital Costs'!C20&lt;&gt;"", '5Capital Costs'!C20, "")</f>
        <v/>
      </c>
      <c r="D19" s="47" t="str">
        <f>IF('5Capital Costs'!D20&lt;&gt;"", '5Capital Costs'!D20, "")</f>
        <v/>
      </c>
      <c r="E19" s="27" t="str">
        <f>IF($A19&lt;&gt;"", (IF('5Replacement Costs - Entry'!Y20="Y",((($B19*$D19)*((1+$B$5)^E$7))*(1/((1+$F$5)^E$7))),0)), "")</f>
        <v/>
      </c>
      <c r="F19" s="27" t="str">
        <f>IF($A19&lt;&gt;"", (IF('5Replacement Costs - Entry'!Z20="Y",((($B19*$D19)*((1+$B$5)^F$7))*(1/((1+$F$5)^F$7))),0)), "")</f>
        <v/>
      </c>
      <c r="G19" s="27" t="str">
        <f>IF($A19&lt;&gt;"", (IF('5Replacement Costs - Entry'!AA20="Y",((($B19*$D19)*((1+$B$5)^G$7))*(1/((1+$F$5)^G$7))),0)), "")</f>
        <v/>
      </c>
      <c r="H19" s="27" t="str">
        <f>IF($A19&lt;&gt;"", (IF('5Replacement Costs - Entry'!AB20="Y",((($B19*$D19)*((1+$B$5)^H$7))*(1/((1+$F$5)^H$7))),0)), "")</f>
        <v/>
      </c>
      <c r="I19" s="27" t="str">
        <f>IF($A19&lt;&gt;"", (IF('5Replacement Costs - Entry'!AC20="Y",((($B19*$D19)*((1+$B$5)^I$7))*(1/((1+$F$5)^I$7))),0)), "")</f>
        <v/>
      </c>
    </row>
    <row r="20" spans="1:9" x14ac:dyDescent="0.3">
      <c r="A20" s="29" t="str">
        <f>IF('5Capital Costs'!A21&lt;&gt;"", '5Capital Costs'!A21, "")</f>
        <v/>
      </c>
      <c r="B20" s="3" t="str">
        <f>IF('5Capital Costs'!B21&lt;&gt;"", '5Capital Costs'!B21, "")</f>
        <v/>
      </c>
      <c r="C20" s="46" t="str">
        <f>IF('5Capital Costs'!C21&lt;&gt;"", '5Capital Costs'!C21, "")</f>
        <v/>
      </c>
      <c r="D20" s="47" t="str">
        <f>IF('5Capital Costs'!D21&lt;&gt;"", '5Capital Costs'!D21, "")</f>
        <v/>
      </c>
      <c r="E20" s="27" t="str">
        <f>IF($A20&lt;&gt;"", (IF('5Replacement Costs - Entry'!Y21="Y",((($B20*$D20)*((1+$B$5)^E$7))*(1/((1+$F$5)^E$7))),0)), "")</f>
        <v/>
      </c>
      <c r="F20" s="27" t="str">
        <f>IF($A20&lt;&gt;"", (IF('5Replacement Costs - Entry'!Z21="Y",((($B20*$D20)*((1+$B$5)^F$7))*(1/((1+$F$5)^F$7))),0)), "")</f>
        <v/>
      </c>
      <c r="G20" s="27" t="str">
        <f>IF($A20&lt;&gt;"", (IF('5Replacement Costs - Entry'!AA21="Y",((($B20*$D20)*((1+$B$5)^G$7))*(1/((1+$F$5)^G$7))),0)), "")</f>
        <v/>
      </c>
      <c r="H20" s="27" t="str">
        <f>IF($A20&lt;&gt;"", (IF('5Replacement Costs - Entry'!AB21="Y",((($B20*$D20)*((1+$B$5)^H$7))*(1/((1+$F$5)^H$7))),0)), "")</f>
        <v/>
      </c>
      <c r="I20" s="27" t="str">
        <f>IF($A20&lt;&gt;"", (IF('5Replacement Costs - Entry'!AC21="Y",((($B20*$D20)*((1+$B$5)^I$7))*(1/((1+$F$5)^I$7))),0)), "")</f>
        <v/>
      </c>
    </row>
    <row r="21" spans="1:9" x14ac:dyDescent="0.3">
      <c r="A21" s="29" t="str">
        <f>IF('5Capital Costs'!A22&lt;&gt;"", '5Capital Costs'!A22, "")</f>
        <v/>
      </c>
      <c r="B21" s="3" t="str">
        <f>IF('5Capital Costs'!B22&lt;&gt;"", '5Capital Costs'!B22, "")</f>
        <v/>
      </c>
      <c r="C21" s="46" t="str">
        <f>IF('5Capital Costs'!C22&lt;&gt;"", '5Capital Costs'!C22, "")</f>
        <v/>
      </c>
      <c r="D21" s="47" t="str">
        <f>IF('5Capital Costs'!D22&lt;&gt;"", '5Capital Costs'!D22, "")</f>
        <v/>
      </c>
      <c r="E21" s="27" t="str">
        <f>IF($A21&lt;&gt;"", (IF('5Replacement Costs - Entry'!Y22="Y",((($B21*$D21)*((1+$B$5)^E$7))*(1/((1+$F$5)^E$7))),0)), "")</f>
        <v/>
      </c>
      <c r="F21" s="27" t="str">
        <f>IF($A21&lt;&gt;"", (IF('5Replacement Costs - Entry'!Z22="Y",((($B21*$D21)*((1+$B$5)^F$7))*(1/((1+$F$5)^F$7))),0)), "")</f>
        <v/>
      </c>
      <c r="G21" s="27" t="str">
        <f>IF($A21&lt;&gt;"", (IF('5Replacement Costs - Entry'!AA22="Y",((($B21*$D21)*((1+$B$5)^G$7))*(1/((1+$F$5)^G$7))),0)), "")</f>
        <v/>
      </c>
      <c r="H21" s="27" t="str">
        <f>IF($A21&lt;&gt;"", (IF('5Replacement Costs - Entry'!AB22="Y",((($B21*$D21)*((1+$B$5)^H$7))*(1/((1+$F$5)^H$7))),0)), "")</f>
        <v/>
      </c>
      <c r="I21" s="27" t="str">
        <f>IF($A21&lt;&gt;"", (IF('5Replacement Costs - Entry'!AC22="Y",((($B21*$D21)*((1+$B$5)^I$7))*(1/((1+$F$5)^I$7))),0)), "")</f>
        <v/>
      </c>
    </row>
    <row r="22" spans="1:9" x14ac:dyDescent="0.3">
      <c r="A22" s="29" t="str">
        <f>IF('5Capital Costs'!A23&lt;&gt;"", '5Capital Costs'!A23, "")</f>
        <v/>
      </c>
      <c r="B22" s="3" t="str">
        <f>IF('5Capital Costs'!B23&lt;&gt;"", '5Capital Costs'!B23, "")</f>
        <v/>
      </c>
      <c r="C22" s="46" t="str">
        <f>IF('5Capital Costs'!C23&lt;&gt;"", '5Capital Costs'!C23, "")</f>
        <v/>
      </c>
      <c r="D22" s="47" t="str">
        <f>IF('5Capital Costs'!D23&lt;&gt;"", '5Capital Costs'!D23, "")</f>
        <v/>
      </c>
      <c r="E22" s="27" t="str">
        <f>IF($A22&lt;&gt;"", (IF('5Replacement Costs - Entry'!Y23="Y",((($B22*$D22)*((1+$B$5)^E$7))*(1/((1+$F$5)^E$7))),0)), "")</f>
        <v/>
      </c>
      <c r="F22" s="27" t="str">
        <f>IF($A22&lt;&gt;"", (IF('5Replacement Costs - Entry'!Z23="Y",((($B22*$D22)*((1+$B$5)^F$7))*(1/((1+$F$5)^F$7))),0)), "")</f>
        <v/>
      </c>
      <c r="G22" s="27" t="str">
        <f>IF($A22&lt;&gt;"", (IF('5Replacement Costs - Entry'!AA23="Y",((($B22*$D22)*((1+$B$5)^G$7))*(1/((1+$F$5)^G$7))),0)), "")</f>
        <v/>
      </c>
      <c r="H22" s="27" t="str">
        <f>IF($A22&lt;&gt;"", (IF('5Replacement Costs - Entry'!AB23="Y",((($B22*$D22)*((1+$B$5)^H$7))*(1/((1+$F$5)^H$7))),0)), "")</f>
        <v/>
      </c>
      <c r="I22" s="27" t="str">
        <f>IF($A22&lt;&gt;"", (IF('5Replacement Costs - Entry'!AC23="Y",((($B22*$D22)*((1+$B$5)^I$7))*(1/((1+$F$5)^I$7))),0)), "")</f>
        <v/>
      </c>
    </row>
    <row r="23" spans="1:9" x14ac:dyDescent="0.3">
      <c r="A23" s="29" t="str">
        <f>IF('5Capital Costs'!A24&lt;&gt;"", '5Capital Costs'!A24, "")</f>
        <v/>
      </c>
      <c r="B23" s="3" t="str">
        <f>IF('5Capital Costs'!B24&lt;&gt;"", '5Capital Costs'!B24, "")</f>
        <v/>
      </c>
      <c r="C23" s="46" t="str">
        <f>IF('5Capital Costs'!C24&lt;&gt;"", '5Capital Costs'!C24, "")</f>
        <v/>
      </c>
      <c r="D23" s="47" t="str">
        <f>IF('5Capital Costs'!D24&lt;&gt;"", '5Capital Costs'!D24, "")</f>
        <v/>
      </c>
      <c r="E23" s="27" t="str">
        <f>IF($A23&lt;&gt;"", (IF('5Replacement Costs - Entry'!Y24="Y",((($B23*$D23)*((1+$B$5)^E$7))*(1/((1+$F$5)^E$7))),0)), "")</f>
        <v/>
      </c>
      <c r="F23" s="27" t="str">
        <f>IF($A23&lt;&gt;"", (IF('5Replacement Costs - Entry'!Z24="Y",((($B23*$D23)*((1+$B$5)^F$7))*(1/((1+$F$5)^F$7))),0)), "")</f>
        <v/>
      </c>
      <c r="G23" s="27" t="str">
        <f>IF($A23&lt;&gt;"", (IF('5Replacement Costs - Entry'!AA24="Y",((($B23*$D23)*((1+$B$5)^G$7))*(1/((1+$F$5)^G$7))),0)), "")</f>
        <v/>
      </c>
      <c r="H23" s="27" t="str">
        <f>IF($A23&lt;&gt;"", (IF('5Replacement Costs - Entry'!AB24="Y",((($B23*$D23)*((1+$B$5)^H$7))*(1/((1+$F$5)^H$7))),0)), "")</f>
        <v/>
      </c>
      <c r="I23" s="27" t="str">
        <f>IF($A23&lt;&gt;"", (IF('5Replacement Costs - Entry'!AC24="Y",((($B23*$D23)*((1+$B$5)^I$7))*(1/((1+$F$5)^I$7))),0)), "")</f>
        <v/>
      </c>
    </row>
    <row r="24" spans="1:9" x14ac:dyDescent="0.3">
      <c r="A24" s="29" t="str">
        <f>IF('5Capital Costs'!A25&lt;&gt;"", '5Capital Costs'!A25, "")</f>
        <v/>
      </c>
      <c r="B24" s="3" t="str">
        <f>IF('5Capital Costs'!B25&lt;&gt;"", '5Capital Costs'!B25, "")</f>
        <v/>
      </c>
      <c r="C24" s="46" t="str">
        <f>IF('5Capital Costs'!C25&lt;&gt;"", '5Capital Costs'!C25, "")</f>
        <v/>
      </c>
      <c r="D24" s="47" t="str">
        <f>IF('5Capital Costs'!D25&lt;&gt;"", '5Capital Costs'!D25, "")</f>
        <v/>
      </c>
      <c r="E24" s="27" t="str">
        <f>IF($A24&lt;&gt;"", (IF('5Replacement Costs - Entry'!Y25="Y",((($B24*$D24)*((1+$B$5)^E$7))*(1/((1+$F$5)^E$7))),0)), "")</f>
        <v/>
      </c>
      <c r="F24" s="27" t="str">
        <f>IF($A24&lt;&gt;"", (IF('5Replacement Costs - Entry'!Z25="Y",((($B24*$D24)*((1+$B$5)^F$7))*(1/((1+$F$5)^F$7))),0)), "")</f>
        <v/>
      </c>
      <c r="G24" s="27" t="str">
        <f>IF($A24&lt;&gt;"", (IF('5Replacement Costs - Entry'!AA25="Y",((($B24*$D24)*((1+$B$5)^G$7))*(1/((1+$F$5)^G$7))),0)), "")</f>
        <v/>
      </c>
      <c r="H24" s="27" t="str">
        <f>IF($A24&lt;&gt;"", (IF('5Replacement Costs - Entry'!AB25="Y",((($B24*$D24)*((1+$B$5)^H$7))*(1/((1+$F$5)^H$7))),0)), "")</f>
        <v/>
      </c>
      <c r="I24" s="27" t="str">
        <f>IF($A24&lt;&gt;"", (IF('5Replacement Costs - Entry'!AC25="Y",((($B24*$D24)*((1+$B$5)^I$7))*(1/((1+$F$5)^I$7))),0)), "")</f>
        <v/>
      </c>
    </row>
    <row r="25" spans="1:9" x14ac:dyDescent="0.3">
      <c r="A25" s="29" t="str">
        <f>IF('5Capital Costs'!A26&lt;&gt;"", '5Capital Costs'!A26, "")</f>
        <v/>
      </c>
      <c r="B25" s="3" t="str">
        <f>IF('5Capital Costs'!B26&lt;&gt;"", '5Capital Costs'!B26, "")</f>
        <v/>
      </c>
      <c r="C25" s="46" t="str">
        <f>IF('5Capital Costs'!C26&lt;&gt;"", '5Capital Costs'!C26, "")</f>
        <v/>
      </c>
      <c r="D25" s="47" t="str">
        <f>IF('5Capital Costs'!D26&lt;&gt;"", '5Capital Costs'!D26, "")</f>
        <v/>
      </c>
      <c r="E25" s="27" t="str">
        <f>IF($A25&lt;&gt;"", (IF('5Replacement Costs - Entry'!Y26="Y",((($B25*$D25)*((1+$B$5)^E$7))*(1/((1+$F$5)^E$7))),0)), "")</f>
        <v/>
      </c>
      <c r="F25" s="27" t="str">
        <f>IF($A25&lt;&gt;"", (IF('5Replacement Costs - Entry'!Z26="Y",((($B25*$D25)*((1+$B$5)^F$7))*(1/((1+$F$5)^F$7))),0)), "")</f>
        <v/>
      </c>
      <c r="G25" s="27" t="str">
        <f>IF($A25&lt;&gt;"", (IF('5Replacement Costs - Entry'!AA26="Y",((($B25*$D25)*((1+$B$5)^G$7))*(1/((1+$F$5)^G$7))),0)), "")</f>
        <v/>
      </c>
      <c r="H25" s="27" t="str">
        <f>IF($A25&lt;&gt;"", (IF('5Replacement Costs - Entry'!AB26="Y",((($B25*$D25)*((1+$B$5)^H$7))*(1/((1+$F$5)^H$7))),0)), "")</f>
        <v/>
      </c>
      <c r="I25" s="27" t="str">
        <f>IF($A25&lt;&gt;"", (IF('5Replacement Costs - Entry'!AC26="Y",((($B25*$D25)*((1+$B$5)^I$7))*(1/((1+$F$5)^I$7))),0)), "")</f>
        <v/>
      </c>
    </row>
    <row r="26" spans="1:9" x14ac:dyDescent="0.3">
      <c r="A26" s="29" t="str">
        <f>IF('5Capital Costs'!A27&lt;&gt;"", '5Capital Costs'!A27, "")</f>
        <v/>
      </c>
      <c r="B26" s="3" t="str">
        <f>IF('5Capital Costs'!B27&lt;&gt;"", '5Capital Costs'!B27, "")</f>
        <v/>
      </c>
      <c r="C26" s="46" t="str">
        <f>IF('5Capital Costs'!C27&lt;&gt;"", '5Capital Costs'!C27, "")</f>
        <v/>
      </c>
      <c r="D26" s="47" t="str">
        <f>IF('5Capital Costs'!D27&lt;&gt;"", '5Capital Costs'!D27, "")</f>
        <v/>
      </c>
      <c r="E26" s="27" t="str">
        <f>IF($A26&lt;&gt;"", (IF('5Replacement Costs - Entry'!Y27="Y",((($B26*$D26)*((1+$B$5)^E$7))*(1/((1+$F$5)^E$7))),0)), "")</f>
        <v/>
      </c>
      <c r="F26" s="27" t="str">
        <f>IF($A26&lt;&gt;"", (IF('5Replacement Costs - Entry'!Z27="Y",((($B26*$D26)*((1+$B$5)^F$7))*(1/((1+$F$5)^F$7))),0)), "")</f>
        <v/>
      </c>
      <c r="G26" s="27" t="str">
        <f>IF($A26&lt;&gt;"", (IF('5Replacement Costs - Entry'!AA27="Y",((($B26*$D26)*((1+$B$5)^G$7))*(1/((1+$F$5)^G$7))),0)), "")</f>
        <v/>
      </c>
      <c r="H26" s="27" t="str">
        <f>IF($A26&lt;&gt;"", (IF('5Replacement Costs - Entry'!AB27="Y",((($B26*$D26)*((1+$B$5)^H$7))*(1/((1+$F$5)^H$7))),0)), "")</f>
        <v/>
      </c>
      <c r="I26" s="27" t="str">
        <f>IF($A26&lt;&gt;"", (IF('5Replacement Costs - Entry'!AC27="Y",((($B26*$D26)*((1+$B$5)^I$7))*(1/((1+$F$5)^I$7))),0)), "")</f>
        <v/>
      </c>
    </row>
    <row r="27" spans="1:9" x14ac:dyDescent="0.3">
      <c r="A27" s="29" t="str">
        <f>IF('5Capital Costs'!A28&lt;&gt;"", '5Capital Costs'!A28, "")</f>
        <v/>
      </c>
      <c r="B27" s="3" t="str">
        <f>IF('5Capital Costs'!B28&lt;&gt;"", '5Capital Costs'!B28, "")</f>
        <v/>
      </c>
      <c r="C27" s="46" t="str">
        <f>IF('5Capital Costs'!C28&lt;&gt;"", '5Capital Costs'!C28, "")</f>
        <v/>
      </c>
      <c r="D27" s="47" t="str">
        <f>IF('5Capital Costs'!D28&lt;&gt;"", '5Capital Costs'!D28, "")</f>
        <v/>
      </c>
      <c r="E27" s="27" t="str">
        <f>IF($A27&lt;&gt;"", (IF('5Replacement Costs - Entry'!Y28="Y",((($B27*$D27)*((1+$B$5)^E$7))*(1/((1+$F$5)^E$7))),0)), "")</f>
        <v/>
      </c>
      <c r="F27" s="27" t="str">
        <f>IF($A27&lt;&gt;"", (IF('5Replacement Costs - Entry'!Z28="Y",((($B27*$D27)*((1+$B$5)^F$7))*(1/((1+$F$5)^F$7))),0)), "")</f>
        <v/>
      </c>
      <c r="G27" s="27" t="str">
        <f>IF($A27&lt;&gt;"", (IF('5Replacement Costs - Entry'!AA28="Y",((($B27*$D27)*((1+$B$5)^G$7))*(1/((1+$F$5)^G$7))),0)), "")</f>
        <v/>
      </c>
      <c r="H27" s="27" t="str">
        <f>IF($A27&lt;&gt;"", (IF('5Replacement Costs - Entry'!AB28="Y",((($B27*$D27)*((1+$B$5)^H$7))*(1/((1+$F$5)^H$7))),0)), "")</f>
        <v/>
      </c>
      <c r="I27" s="27" t="str">
        <f>IF($A27&lt;&gt;"", (IF('5Replacement Costs - Entry'!AC28="Y",((($B27*$D27)*((1+$B$5)^I$7))*(1/((1+$F$5)^I$7))),0)), "")</f>
        <v/>
      </c>
    </row>
    <row r="28" spans="1:9" x14ac:dyDescent="0.3">
      <c r="A28" s="29" t="str">
        <f>IF('5Capital Costs'!A29&lt;&gt;"", '5Capital Costs'!A29, "")</f>
        <v/>
      </c>
      <c r="B28" s="3" t="str">
        <f>IF('5Capital Costs'!B29&lt;&gt;"", '5Capital Costs'!B29, "")</f>
        <v/>
      </c>
      <c r="C28" s="46" t="str">
        <f>IF('5Capital Costs'!C29&lt;&gt;"", '5Capital Costs'!C29, "")</f>
        <v/>
      </c>
      <c r="D28" s="47" t="str">
        <f>IF('5Capital Costs'!D29&lt;&gt;"", '5Capital Costs'!D29, "")</f>
        <v/>
      </c>
      <c r="E28" s="27" t="str">
        <f>IF($A28&lt;&gt;"", (IF('5Replacement Costs - Entry'!Y29="Y",((($B28*$D28)*((1+$B$5)^E$7))*(1/((1+$F$5)^E$7))),0)), "")</f>
        <v/>
      </c>
      <c r="F28" s="27" t="str">
        <f>IF($A28&lt;&gt;"", (IF('5Replacement Costs - Entry'!Z29="Y",((($B28*$D28)*((1+$B$5)^F$7))*(1/((1+$F$5)^F$7))),0)), "")</f>
        <v/>
      </c>
      <c r="G28" s="27" t="str">
        <f>IF($A28&lt;&gt;"", (IF('5Replacement Costs - Entry'!AA29="Y",((($B28*$D28)*((1+$B$5)^G$7))*(1/((1+$F$5)^G$7))),0)), "")</f>
        <v/>
      </c>
      <c r="H28" s="27" t="str">
        <f>IF($A28&lt;&gt;"", (IF('5Replacement Costs - Entry'!AB29="Y",((($B28*$D28)*((1+$B$5)^H$7))*(1/((1+$F$5)^H$7))),0)), "")</f>
        <v/>
      </c>
      <c r="I28" s="27" t="str">
        <f>IF($A28&lt;&gt;"", (IF('5Replacement Costs - Entry'!AC29="Y",((($B28*$D28)*((1+$B$5)^I$7))*(1/((1+$F$5)^I$7))),0)), "")</f>
        <v/>
      </c>
    </row>
    <row r="29" spans="1:9" x14ac:dyDescent="0.3">
      <c r="A29" s="29" t="str">
        <f>IF('5Capital Costs'!A30&lt;&gt;"", '5Capital Costs'!A30, "")</f>
        <v/>
      </c>
      <c r="B29" s="3" t="str">
        <f>IF('5Capital Costs'!B30&lt;&gt;"", '5Capital Costs'!B30, "")</f>
        <v/>
      </c>
      <c r="C29" s="46" t="str">
        <f>IF('5Capital Costs'!C30&lt;&gt;"", '5Capital Costs'!C30, "")</f>
        <v/>
      </c>
      <c r="D29" s="47" t="str">
        <f>IF('5Capital Costs'!D30&lt;&gt;"", '5Capital Costs'!D30, "")</f>
        <v/>
      </c>
      <c r="E29" s="27" t="str">
        <f>IF($A29&lt;&gt;"", (IF('5Replacement Costs - Entry'!Y30="Y",((($B29*$D29)*((1+$B$5)^E$7))*(1/((1+$F$5)^E$7))),0)), "")</f>
        <v/>
      </c>
      <c r="F29" s="27" t="str">
        <f>IF($A29&lt;&gt;"", (IF('5Replacement Costs - Entry'!Z30="Y",((($B29*$D29)*((1+$B$5)^F$7))*(1/((1+$F$5)^F$7))),0)), "")</f>
        <v/>
      </c>
      <c r="G29" s="27" t="str">
        <f>IF($A29&lt;&gt;"", (IF('5Replacement Costs - Entry'!AA30="Y",((($B29*$D29)*((1+$B$5)^G$7))*(1/((1+$F$5)^G$7))),0)), "")</f>
        <v/>
      </c>
      <c r="H29" s="27" t="str">
        <f>IF($A29&lt;&gt;"", (IF('5Replacement Costs - Entry'!AB30="Y",((($B29*$D29)*((1+$B$5)^H$7))*(1/((1+$F$5)^H$7))),0)), "")</f>
        <v/>
      </c>
      <c r="I29" s="27" t="str">
        <f>IF($A29&lt;&gt;"", (IF('5Replacement Costs - Entry'!AC30="Y",((($B29*$D29)*((1+$B$5)^I$7))*(1/((1+$F$5)^I$7))),0)), "")</f>
        <v/>
      </c>
    </row>
    <row r="30" spans="1:9" x14ac:dyDescent="0.3">
      <c r="A30" s="29" t="str">
        <f>IF('5Capital Costs'!A31&lt;&gt;"", '5Capital Costs'!A31, "")</f>
        <v/>
      </c>
      <c r="B30" s="3" t="str">
        <f>IF('5Capital Costs'!B31&lt;&gt;"", '5Capital Costs'!B31, "")</f>
        <v/>
      </c>
      <c r="C30" s="46" t="str">
        <f>IF('5Capital Costs'!C31&lt;&gt;"", '5Capital Costs'!C31, "")</f>
        <v/>
      </c>
      <c r="D30" s="47" t="str">
        <f>IF('5Capital Costs'!D31&lt;&gt;"", '5Capital Costs'!D31, "")</f>
        <v/>
      </c>
      <c r="E30" s="27" t="str">
        <f>IF($A30&lt;&gt;"", (IF('5Replacement Costs - Entry'!Y31="Y",((($B30*$D30)*((1+$B$5)^E$7))*(1/((1+$F$5)^E$7))),0)), "")</f>
        <v/>
      </c>
      <c r="F30" s="27" t="str">
        <f>IF($A30&lt;&gt;"", (IF('5Replacement Costs - Entry'!Z31="Y",((($B30*$D30)*((1+$B$5)^F$7))*(1/((1+$F$5)^F$7))),0)), "")</f>
        <v/>
      </c>
      <c r="G30" s="27" t="str">
        <f>IF($A30&lt;&gt;"", (IF('5Replacement Costs - Entry'!AA31="Y",((($B30*$D30)*((1+$B$5)^G$7))*(1/((1+$F$5)^G$7))),0)), "")</f>
        <v/>
      </c>
      <c r="H30" s="27" t="str">
        <f>IF($A30&lt;&gt;"", (IF('5Replacement Costs - Entry'!AB31="Y",((($B30*$D30)*((1+$B$5)^H$7))*(1/((1+$F$5)^H$7))),0)), "")</f>
        <v/>
      </c>
      <c r="I30" s="27" t="str">
        <f>IF($A30&lt;&gt;"", (IF('5Replacement Costs - Entry'!AC31="Y",((($B30*$D30)*((1+$B$5)^I$7))*(1/((1+$F$5)^I$7))),0)), "")</f>
        <v/>
      </c>
    </row>
    <row r="31" spans="1:9" x14ac:dyDescent="0.3">
      <c r="A31" s="29" t="str">
        <f>IF('5Capital Costs'!A32&lt;&gt;"", '5Capital Costs'!A32, "")</f>
        <v/>
      </c>
      <c r="B31" s="3" t="str">
        <f>IF('5Capital Costs'!B32&lt;&gt;"", '5Capital Costs'!B32, "")</f>
        <v/>
      </c>
      <c r="C31" s="46" t="str">
        <f>IF('5Capital Costs'!C32&lt;&gt;"", '5Capital Costs'!C32, "")</f>
        <v/>
      </c>
      <c r="D31" s="47" t="str">
        <f>IF('5Capital Costs'!D32&lt;&gt;"", '5Capital Costs'!D32, "")</f>
        <v/>
      </c>
      <c r="E31" s="27" t="str">
        <f>IF($A31&lt;&gt;"", (IF('5Replacement Costs - Entry'!Y32="Y",((($B31*$D31)*((1+$B$5)^E$7))*(1/((1+$F$5)^E$7))),0)), "")</f>
        <v/>
      </c>
      <c r="F31" s="27" t="str">
        <f>IF($A31&lt;&gt;"", (IF('5Replacement Costs - Entry'!Z32="Y",((($B31*$D31)*((1+$B$5)^F$7))*(1/((1+$F$5)^F$7))),0)), "")</f>
        <v/>
      </c>
      <c r="G31" s="27" t="str">
        <f>IF($A31&lt;&gt;"", (IF('5Replacement Costs - Entry'!AA32="Y",((($B31*$D31)*((1+$B$5)^G$7))*(1/((1+$F$5)^G$7))),0)), "")</f>
        <v/>
      </c>
      <c r="H31" s="27" t="str">
        <f>IF($A31&lt;&gt;"", (IF('5Replacement Costs - Entry'!AB32="Y",((($B31*$D31)*((1+$B$5)^H$7))*(1/((1+$F$5)^H$7))),0)), "")</f>
        <v/>
      </c>
      <c r="I31" s="27" t="str">
        <f>IF($A31&lt;&gt;"", (IF('5Replacement Costs - Entry'!AC32="Y",((($B31*$D31)*((1+$B$5)^I$7))*(1/((1+$F$5)^I$7))),0)), "")</f>
        <v/>
      </c>
    </row>
    <row r="32" spans="1:9" x14ac:dyDescent="0.3">
      <c r="A32" s="29" t="str">
        <f>IF('5Capital Costs'!A33&lt;&gt;"", '5Capital Costs'!A33, "")</f>
        <v/>
      </c>
      <c r="B32" s="3" t="str">
        <f>IF('5Capital Costs'!B33&lt;&gt;"", '5Capital Costs'!B33, "")</f>
        <v/>
      </c>
      <c r="C32" s="46" t="str">
        <f>IF('5Capital Costs'!C33&lt;&gt;"", '5Capital Costs'!C33, "")</f>
        <v/>
      </c>
      <c r="D32" s="47" t="str">
        <f>IF('5Capital Costs'!D33&lt;&gt;"", '5Capital Costs'!D33, "")</f>
        <v/>
      </c>
      <c r="E32" s="27" t="str">
        <f>IF($A32&lt;&gt;"", (IF('5Replacement Costs - Entry'!Y33="Y",((($B32*$D32)*((1+$B$5)^E$7))*(1/((1+$F$5)^E$7))),0)), "")</f>
        <v/>
      </c>
      <c r="F32" s="27" t="str">
        <f>IF($A32&lt;&gt;"", (IF('5Replacement Costs - Entry'!Z33="Y",((($B32*$D32)*((1+$B$5)^F$7))*(1/((1+$F$5)^F$7))),0)), "")</f>
        <v/>
      </c>
      <c r="G32" s="27" t="str">
        <f>IF($A32&lt;&gt;"", (IF('5Replacement Costs - Entry'!AA33="Y",((($B32*$D32)*((1+$B$5)^G$7))*(1/((1+$F$5)^G$7))),0)), "")</f>
        <v/>
      </c>
      <c r="H32" s="27" t="str">
        <f>IF($A32&lt;&gt;"", (IF('5Replacement Costs - Entry'!AB33="Y",((($B32*$D32)*((1+$B$5)^H$7))*(1/((1+$F$5)^H$7))),0)), "")</f>
        <v/>
      </c>
      <c r="I32" s="27" t="str">
        <f>IF($A32&lt;&gt;"", (IF('5Replacement Costs - Entry'!AC33="Y",((($B32*$D32)*((1+$B$5)^I$7))*(1/((1+$F$5)^I$7))),0)), "")</f>
        <v/>
      </c>
    </row>
    <row r="33" spans="1:9" x14ac:dyDescent="0.3">
      <c r="A33" s="29" t="str">
        <f>IF('5Capital Costs'!A34&lt;&gt;"", '5Capital Costs'!A34, "")</f>
        <v/>
      </c>
      <c r="B33" s="3" t="str">
        <f>IF('5Capital Costs'!B34&lt;&gt;"", '5Capital Costs'!B34, "")</f>
        <v/>
      </c>
      <c r="C33" s="46" t="str">
        <f>IF('5Capital Costs'!C34&lt;&gt;"", '5Capital Costs'!C34, "")</f>
        <v/>
      </c>
      <c r="D33" s="47" t="str">
        <f>IF('5Capital Costs'!D34&lt;&gt;"", '5Capital Costs'!D34, "")</f>
        <v/>
      </c>
      <c r="E33" s="27" t="str">
        <f>IF($A33&lt;&gt;"", (IF('5Replacement Costs - Entry'!Y34="Y",((($B33*$D33)*((1+$B$5)^E$7))*(1/((1+$F$5)^E$7))),0)), "")</f>
        <v/>
      </c>
      <c r="F33" s="27" t="str">
        <f>IF($A33&lt;&gt;"", (IF('5Replacement Costs - Entry'!Z34="Y",((($B33*$D33)*((1+$B$5)^F$7))*(1/((1+$F$5)^F$7))),0)), "")</f>
        <v/>
      </c>
      <c r="G33" s="27" t="str">
        <f>IF($A33&lt;&gt;"", (IF('5Replacement Costs - Entry'!AA34="Y",((($B33*$D33)*((1+$B$5)^G$7))*(1/((1+$F$5)^G$7))),0)), "")</f>
        <v/>
      </c>
      <c r="H33" s="27" t="str">
        <f>IF($A33&lt;&gt;"", (IF('5Replacement Costs - Entry'!AB34="Y",((($B33*$D33)*((1+$B$5)^H$7))*(1/((1+$F$5)^H$7))),0)), "")</f>
        <v/>
      </c>
      <c r="I33" s="27" t="str">
        <f>IF($A33&lt;&gt;"", (IF('5Replacement Costs - Entry'!AC34="Y",((($B33*$D33)*((1+$B$5)^I$7))*(1/((1+$F$5)^I$7))),0)), "")</f>
        <v/>
      </c>
    </row>
    <row r="34" spans="1:9" x14ac:dyDescent="0.3">
      <c r="A34" s="29" t="str">
        <f>IF('5Capital Costs'!A35&lt;&gt;"", '5Capital Costs'!A35, "")</f>
        <v/>
      </c>
      <c r="B34" s="3" t="str">
        <f>IF('5Capital Costs'!B35&lt;&gt;"", '5Capital Costs'!B35, "")</f>
        <v/>
      </c>
      <c r="C34" s="46" t="str">
        <f>IF('5Capital Costs'!C35&lt;&gt;"", '5Capital Costs'!C35, "")</f>
        <v/>
      </c>
      <c r="D34" s="47" t="str">
        <f>IF('5Capital Costs'!D35&lt;&gt;"", '5Capital Costs'!D35, "")</f>
        <v/>
      </c>
      <c r="E34" s="27" t="str">
        <f>IF($A34&lt;&gt;"", (IF('5Replacement Costs - Entry'!Y35="Y",((($B34*$D34)*((1+$B$5)^E$7))*(1/((1+$F$5)^E$7))),0)), "")</f>
        <v/>
      </c>
      <c r="F34" s="27" t="str">
        <f>IF($A34&lt;&gt;"", (IF('5Replacement Costs - Entry'!Z35="Y",((($B34*$D34)*((1+$B$5)^F$7))*(1/((1+$F$5)^F$7))),0)), "")</f>
        <v/>
      </c>
      <c r="G34" s="27" t="str">
        <f>IF($A34&lt;&gt;"", (IF('5Replacement Costs - Entry'!AA35="Y",((($B34*$D34)*((1+$B$5)^G$7))*(1/((1+$F$5)^G$7))),0)), "")</f>
        <v/>
      </c>
      <c r="H34" s="27" t="str">
        <f>IF($A34&lt;&gt;"", (IF('5Replacement Costs - Entry'!AB35="Y",((($B34*$D34)*((1+$B$5)^H$7))*(1/((1+$F$5)^H$7))),0)), "")</f>
        <v/>
      </c>
      <c r="I34" s="27" t="str">
        <f>IF($A34&lt;&gt;"", (IF('5Replacement Costs - Entry'!AC35="Y",((($B34*$D34)*((1+$B$5)^I$7))*(1/((1+$F$5)^I$7))),0)), "")</f>
        <v/>
      </c>
    </row>
    <row r="35" spans="1:9" x14ac:dyDescent="0.3">
      <c r="A35" s="29" t="str">
        <f>IF('5Capital Costs'!A36&lt;&gt;"", '5Capital Costs'!A36, "")</f>
        <v/>
      </c>
      <c r="B35" s="3" t="str">
        <f>IF('5Capital Costs'!B36&lt;&gt;"", '5Capital Costs'!B36, "")</f>
        <v/>
      </c>
      <c r="C35" s="46" t="str">
        <f>IF('5Capital Costs'!C36&lt;&gt;"", '5Capital Costs'!C36, "")</f>
        <v/>
      </c>
      <c r="D35" s="47" t="str">
        <f>IF('5Capital Costs'!D36&lt;&gt;"", '5Capital Costs'!D36, "")</f>
        <v/>
      </c>
      <c r="E35" s="27" t="str">
        <f>IF($A35&lt;&gt;"", (IF('5Replacement Costs - Entry'!Y36="Y",((($B35*$D35)*((1+$B$5)^E$7))*(1/((1+$F$5)^E$7))),0)), "")</f>
        <v/>
      </c>
      <c r="F35" s="27" t="str">
        <f>IF($A35&lt;&gt;"", (IF('5Replacement Costs - Entry'!Z36="Y",((($B35*$D35)*((1+$B$5)^F$7))*(1/((1+$F$5)^F$7))),0)), "")</f>
        <v/>
      </c>
      <c r="G35" s="27" t="str">
        <f>IF($A35&lt;&gt;"", (IF('5Replacement Costs - Entry'!AA36="Y",((($B35*$D35)*((1+$B$5)^G$7))*(1/((1+$F$5)^G$7))),0)), "")</f>
        <v/>
      </c>
      <c r="H35" s="27" t="str">
        <f>IF($A35&lt;&gt;"", (IF('5Replacement Costs - Entry'!AB36="Y",((($B35*$D35)*((1+$B$5)^H$7))*(1/((1+$F$5)^H$7))),0)), "")</f>
        <v/>
      </c>
      <c r="I35" s="27" t="str">
        <f>IF($A35&lt;&gt;"", (IF('5Replacement Costs - Entry'!AC36="Y",((($B35*$D35)*((1+$B$5)^I$7))*(1/((1+$F$5)^I$7))),0)), "")</f>
        <v/>
      </c>
    </row>
    <row r="36" spans="1:9" x14ac:dyDescent="0.3">
      <c r="A36" s="29" t="str">
        <f>IF('5Capital Costs'!A37&lt;&gt;"", '5Capital Costs'!A37, "")</f>
        <v/>
      </c>
      <c r="B36" s="3" t="str">
        <f>IF('5Capital Costs'!B37&lt;&gt;"", '5Capital Costs'!B37, "")</f>
        <v/>
      </c>
      <c r="C36" s="46" t="str">
        <f>IF('5Capital Costs'!C37&lt;&gt;"", '5Capital Costs'!C37, "")</f>
        <v/>
      </c>
      <c r="D36" s="47" t="str">
        <f>IF('5Capital Costs'!D37&lt;&gt;"", '5Capital Costs'!D37, "")</f>
        <v/>
      </c>
      <c r="E36" s="27" t="str">
        <f>IF($A36&lt;&gt;"", (IF('5Replacement Costs - Entry'!Y37="Y",((($B36*$D36)*((1+$B$5)^E$7))*(1/((1+$F$5)^E$7))),0)), "")</f>
        <v/>
      </c>
      <c r="F36" s="27" t="str">
        <f>IF($A36&lt;&gt;"", (IF('5Replacement Costs - Entry'!Z37="Y",((($B36*$D36)*((1+$B$5)^F$7))*(1/((1+$F$5)^F$7))),0)), "")</f>
        <v/>
      </c>
      <c r="G36" s="27" t="str">
        <f>IF($A36&lt;&gt;"", (IF('5Replacement Costs - Entry'!AA37="Y",((($B36*$D36)*((1+$B$5)^G$7))*(1/((1+$F$5)^G$7))),0)), "")</f>
        <v/>
      </c>
      <c r="H36" s="27" t="str">
        <f>IF($A36&lt;&gt;"", (IF('5Replacement Costs - Entry'!AB37="Y",((($B36*$D36)*((1+$B$5)^H$7))*(1/((1+$F$5)^H$7))),0)), "")</f>
        <v/>
      </c>
      <c r="I36" s="27" t="str">
        <f>IF($A36&lt;&gt;"", (IF('5Replacement Costs - Entry'!AC37="Y",((($B36*$D36)*((1+$B$5)^I$7))*(1/((1+$F$5)^I$7))),0)), "")</f>
        <v/>
      </c>
    </row>
    <row r="37" spans="1:9" x14ac:dyDescent="0.3">
      <c r="A37" s="23"/>
      <c r="B37" s="23"/>
      <c r="C37" s="23"/>
      <c r="D37" s="36" t="s">
        <v>46</v>
      </c>
      <c r="E37" s="28">
        <f>SUM(E8:E36)</f>
        <v>0</v>
      </c>
      <c r="F37" s="28">
        <f>SUM(F8:F36)</f>
        <v>0</v>
      </c>
      <c r="G37" s="28">
        <f>SUM(G8:G36)</f>
        <v>0</v>
      </c>
      <c r="H37" s="28">
        <f>SUM(H8:H36)</f>
        <v>0</v>
      </c>
      <c r="I37" s="28">
        <f>SUM(I8:I36)</f>
        <v>0</v>
      </c>
    </row>
    <row r="38" spans="1:9" x14ac:dyDescent="0.3">
      <c r="H38" s="2" t="s">
        <v>45</v>
      </c>
      <c r="I38" s="28">
        <f>'5Replace Costs - Results 1-5'!E37+'5Replace Costs - Results 1-5'!F37+'5Replace Costs - Results 1-5'!G37+'5Replace Costs - Results 1-5'!H37+'5Replace Costs - Results 1-5'!I37+'5Replace Costs-Results 6-10'!E37+'5Replace Costs-Results 6-10'!F37+'5Replace Costs-Results 6-10'!G37+'5Replace Costs-Results 6-10'!H37+'5Replace Costs-Results 6-10'!I37+'5Replace Costs-Results 11-15'!E37+'5Replace Costs-Results 11-15'!F37+'5Replace Costs-Results 11-15'!G37+'5Replace Costs-Results 11-15'!H37+'5Replace Costs-Results 11-15'!I37+'5Replace Costs-Results 16-20'!E37+'5Replace Costs-Results 16-20'!F37+'5Replace Costs-Results 16-20'!G37+'5Replace Costs-Results 16-20'!H37+'5Replace Costs-Results 16-20'!I37</f>
        <v>0</v>
      </c>
    </row>
    <row r="41" spans="1:9" x14ac:dyDescent="0.3">
      <c r="A41" s="6"/>
      <c r="B41" s="21"/>
    </row>
  </sheetData>
  <mergeCells count="5">
    <mergeCell ref="A1:I1"/>
    <mergeCell ref="A2:I2"/>
    <mergeCell ref="A3:I3"/>
    <mergeCell ref="E6:I6"/>
    <mergeCell ref="A4:I4"/>
  </mergeCells>
  <pageMargins left="0.7" right="0.7" top="0.75" bottom="0.75" header="0.3" footer="0.3"/>
  <pageSetup scale="76"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A12" sqref="A12:XFD12"/>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Input!B6</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'Capital Costs'!A9</f>
        <v>0</v>
      </c>
      <c r="B7" s="128"/>
      <c r="C7" s="128"/>
      <c r="D7" s="128"/>
    </row>
    <row r="8" spans="1:4" x14ac:dyDescent="0.3">
      <c r="A8" s="31">
        <f>'Capital Costs'!A10</f>
        <v>0</v>
      </c>
      <c r="B8" s="128"/>
      <c r="C8" s="128"/>
      <c r="D8" s="128"/>
    </row>
    <row r="9" spans="1:4" x14ac:dyDescent="0.3">
      <c r="A9" s="31">
        <f>'Capital Costs'!A11</f>
        <v>0</v>
      </c>
      <c r="B9" s="128"/>
      <c r="C9" s="128"/>
      <c r="D9" s="128"/>
    </row>
    <row r="10" spans="1:4" x14ac:dyDescent="0.3">
      <c r="A10" s="31">
        <f>'Capital Costs'!A12</f>
        <v>0</v>
      </c>
      <c r="B10" s="128"/>
      <c r="C10" s="128"/>
      <c r="D10" s="128"/>
    </row>
    <row r="11" spans="1:4" x14ac:dyDescent="0.3">
      <c r="A11" s="31">
        <f>'Capital Costs'!A13</f>
        <v>0</v>
      </c>
      <c r="B11" s="128"/>
      <c r="C11" s="128"/>
      <c r="D11" s="128"/>
    </row>
    <row r="12" spans="1:4" x14ac:dyDescent="0.3">
      <c r="A12" s="31">
        <f>'Capital Costs'!A14</f>
        <v>0</v>
      </c>
      <c r="B12" s="128"/>
      <c r="C12" s="128"/>
      <c r="D12" s="128"/>
    </row>
    <row r="13" spans="1:4" x14ac:dyDescent="0.3">
      <c r="A13" s="31">
        <f>'Capital Costs'!A15</f>
        <v>0</v>
      </c>
      <c r="B13" s="128"/>
      <c r="C13" s="128"/>
      <c r="D13" s="128"/>
    </row>
    <row r="14" spans="1:4" x14ac:dyDescent="0.3">
      <c r="A14" s="31">
        <f>'Capital Costs'!A16</f>
        <v>0</v>
      </c>
      <c r="B14" s="128"/>
      <c r="C14" s="128"/>
      <c r="D14" s="128"/>
    </row>
    <row r="15" spans="1:4" x14ac:dyDescent="0.3">
      <c r="A15" s="31">
        <f>'Capital Costs'!A17</f>
        <v>0</v>
      </c>
      <c r="B15" s="128"/>
      <c r="C15" s="128"/>
      <c r="D15" s="128"/>
    </row>
    <row r="16" spans="1:4" x14ac:dyDescent="0.3">
      <c r="A16" s="31">
        <f>'Capital Costs'!A18</f>
        <v>0</v>
      </c>
      <c r="B16" s="128"/>
      <c r="C16" s="128"/>
      <c r="D16" s="128"/>
    </row>
    <row r="17" spans="1:4" x14ac:dyDescent="0.3">
      <c r="A17" s="31">
        <f>'Capital Costs'!A19</f>
        <v>0</v>
      </c>
      <c r="B17" s="128"/>
      <c r="C17" s="128"/>
      <c r="D17" s="128"/>
    </row>
    <row r="18" spans="1:4" x14ac:dyDescent="0.3">
      <c r="A18" s="31">
        <f>'Capital Costs'!A20</f>
        <v>0</v>
      </c>
      <c r="B18" s="128"/>
      <c r="C18" s="128"/>
      <c r="D18" s="128"/>
    </row>
    <row r="19" spans="1:4" x14ac:dyDescent="0.3">
      <c r="A19" s="31">
        <f>'Capital Costs'!A21</f>
        <v>0</v>
      </c>
      <c r="B19" s="128"/>
      <c r="C19" s="128"/>
      <c r="D19" s="128"/>
    </row>
    <row r="20" spans="1:4" x14ac:dyDescent="0.3">
      <c r="A20" s="31">
        <f>'Capital Costs'!A22</f>
        <v>0</v>
      </c>
      <c r="B20" s="128"/>
      <c r="C20" s="128"/>
      <c r="D20" s="128"/>
    </row>
    <row r="21" spans="1:4" x14ac:dyDescent="0.3">
      <c r="A21" s="31">
        <f>'Capital Costs'!A23</f>
        <v>0</v>
      </c>
      <c r="B21" s="128"/>
      <c r="C21" s="128"/>
      <c r="D21" s="128"/>
    </row>
    <row r="22" spans="1:4" x14ac:dyDescent="0.3">
      <c r="A22" s="31">
        <f>'Capital Costs'!A24</f>
        <v>0</v>
      </c>
      <c r="B22" s="128"/>
      <c r="C22" s="128"/>
      <c r="D22" s="128"/>
    </row>
    <row r="23" spans="1:4" x14ac:dyDescent="0.3">
      <c r="A23" s="31">
        <f>'Capital Costs'!A25</f>
        <v>0</v>
      </c>
      <c r="B23" s="128"/>
      <c r="C23" s="128"/>
      <c r="D23" s="128"/>
    </row>
    <row r="24" spans="1:4" x14ac:dyDescent="0.3">
      <c r="A24" s="31">
        <f>'Capital Costs'!A26</f>
        <v>0</v>
      </c>
      <c r="B24" s="128"/>
      <c r="C24" s="128"/>
      <c r="D24" s="128"/>
    </row>
    <row r="25" spans="1:4" x14ac:dyDescent="0.3">
      <c r="A25" s="31">
        <f>'Capital Costs'!A27</f>
        <v>0</v>
      </c>
      <c r="B25" s="128"/>
      <c r="C25" s="128"/>
      <c r="D25" s="128"/>
    </row>
    <row r="26" spans="1:4" x14ac:dyDescent="0.3">
      <c r="A26" s="31">
        <f>'Capital Costs'!A28</f>
        <v>0</v>
      </c>
      <c r="B26" s="128"/>
      <c r="C26" s="128"/>
      <c r="D26" s="128"/>
    </row>
    <row r="27" spans="1:4" x14ac:dyDescent="0.3">
      <c r="A27" s="31">
        <f>'Capital Costs'!A29</f>
        <v>0</v>
      </c>
      <c r="B27" s="128"/>
      <c r="C27" s="128"/>
      <c r="D27" s="128"/>
    </row>
    <row r="28" spans="1:4" x14ac:dyDescent="0.3">
      <c r="A28" s="31">
        <f>'Capital Costs'!A30</f>
        <v>0</v>
      </c>
      <c r="B28" s="128"/>
      <c r="C28" s="128"/>
      <c r="D28" s="128"/>
    </row>
    <row r="29" spans="1:4" x14ac:dyDescent="0.3">
      <c r="A29" s="31">
        <f>'Capital Costs'!A31</f>
        <v>0</v>
      </c>
      <c r="B29" s="128"/>
      <c r="C29" s="128"/>
      <c r="D29" s="128"/>
    </row>
    <row r="30" spans="1:4" x14ac:dyDescent="0.3">
      <c r="A30" s="31">
        <f>'Capital Costs'!A32</f>
        <v>0</v>
      </c>
      <c r="B30" s="128"/>
      <c r="C30" s="128"/>
      <c r="D30" s="128"/>
    </row>
    <row r="31" spans="1:4" x14ac:dyDescent="0.3">
      <c r="A31" s="31">
        <f>'Capital Costs'!A33</f>
        <v>0</v>
      </c>
      <c r="B31" s="128"/>
      <c r="C31" s="128"/>
      <c r="D31" s="128"/>
    </row>
    <row r="32" spans="1:4" x14ac:dyDescent="0.3">
      <c r="A32" s="31">
        <f>'Capital Costs'!A34</f>
        <v>0</v>
      </c>
      <c r="B32" s="128"/>
      <c r="C32" s="128"/>
      <c r="D32" s="128"/>
    </row>
    <row r="33" spans="1:4" x14ac:dyDescent="0.3">
      <c r="A33" s="31">
        <f>'Capital Costs'!A35</f>
        <v>0</v>
      </c>
      <c r="B33" s="128"/>
      <c r="C33" s="128"/>
      <c r="D33" s="128"/>
    </row>
    <row r="34" spans="1:4" x14ac:dyDescent="0.3">
      <c r="A34" s="31">
        <f>'Capital Costs'!A36</f>
        <v>0</v>
      </c>
      <c r="B34" s="128"/>
      <c r="C34" s="128"/>
      <c r="D34" s="128"/>
    </row>
    <row r="35" spans="1:4" x14ac:dyDescent="0.3">
      <c r="A35" s="31">
        <f>'Capital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6" workbookViewId="0">
      <selection activeCell="B17" sqref="B17"/>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179</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'5Capital Costs'!B6</f>
        <v>0</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tr">
        <f>'4Yearly O&amp;M Costs 1-10'!A6</f>
        <v>Current Inflation Rate Based on Municipal Cost Index:</v>
      </c>
      <c r="B6" s="75">
        <f>'4Yearly O&amp;M Costs 1-10'!B6</f>
        <v>8.650519031142606E-4</v>
      </c>
      <c r="C6" s="82"/>
      <c r="D6" s="82"/>
      <c r="E6" s="87"/>
      <c r="G6" s="87"/>
      <c r="H6" s="87"/>
      <c r="I6" s="87"/>
      <c r="J6" s="87"/>
      <c r="K6" s="87"/>
      <c r="L6" s="87"/>
      <c r="M6" s="87" t="s">
        <v>43</v>
      </c>
      <c r="N6" s="91">
        <f>'Replace Costs-Results 16-20'!F5</f>
        <v>4.8750000000000002E-2</v>
      </c>
    </row>
    <row r="7" spans="1:14" x14ac:dyDescent="0.3">
      <c r="A7" s="74"/>
      <c r="B7" s="75"/>
      <c r="C7" s="82"/>
      <c r="D7" s="82"/>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36"/>
      <c r="B9" s="124"/>
      <c r="C9" s="128"/>
      <c r="D9" s="137"/>
      <c r="E9" s="34" t="str">
        <f t="shared" ref="E9:N24"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36"/>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36"/>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36"/>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136"/>
      <c r="B20" s="124"/>
      <c r="C20" s="128"/>
      <c r="D20" s="138"/>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136"/>
      <c r="B21" s="124"/>
      <c r="C21" s="128"/>
      <c r="D21" s="138"/>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136"/>
      <c r="B22" s="124"/>
      <c r="C22" s="128"/>
      <c r="D22" s="138"/>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136"/>
      <c r="B23" s="124"/>
      <c r="C23" s="128"/>
      <c r="D23" s="138"/>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136"/>
      <c r="B24" s="124"/>
      <c r="C24" s="128"/>
      <c r="D24" s="138"/>
      <c r="E24" s="34" t="str">
        <f t="shared" si="0"/>
        <v/>
      </c>
      <c r="F24" s="34" t="str">
        <f t="shared" si="0"/>
        <v/>
      </c>
      <c r="G24" s="34" t="str">
        <f t="shared" si="0"/>
        <v/>
      </c>
      <c r="H24" s="34" t="str">
        <f t="shared" si="0"/>
        <v/>
      </c>
      <c r="I24" s="34" t="str">
        <f t="shared" si="0"/>
        <v/>
      </c>
      <c r="J24" s="34" t="str">
        <f t="shared" si="0"/>
        <v/>
      </c>
      <c r="K24" s="34" t="str">
        <f t="shared" si="0"/>
        <v/>
      </c>
      <c r="L24" s="34" t="str">
        <f t="shared" si="0"/>
        <v/>
      </c>
      <c r="M24" s="34" t="str">
        <f t="shared" si="0"/>
        <v/>
      </c>
      <c r="N24" s="35" t="str">
        <f t="shared" si="0"/>
        <v/>
      </c>
    </row>
    <row r="25" spans="1:14" x14ac:dyDescent="0.3">
      <c r="A25" s="136"/>
      <c r="B25" s="124"/>
      <c r="C25" s="128"/>
      <c r="D25" s="138"/>
      <c r="E25" s="34" t="str">
        <f t="shared" ref="E25:N31" si="1">IF($A25&lt;&gt;"", (($B25*$D25)*((1+$B$6)^E$8)*(1/((1+$N$6)^E$8))), "")</f>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1:N1"/>
    <mergeCell ref="A2:N2"/>
    <mergeCell ref="A3:N3"/>
    <mergeCell ref="A4:N4"/>
    <mergeCell ref="A5:N5"/>
  </mergeCells>
  <printOptions horizontalCentered="1"/>
  <pageMargins left="0.5" right="0.5" top="0.5" bottom="0.5" header="0.3" footer="0.3"/>
  <pageSetup scale="7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17" sqref="A17"/>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3" width="9.6640625" style="1" customWidth="1"/>
    <col min="14" max="14" width="12.6640625" style="1" customWidth="1"/>
    <col min="15" max="16384" width="9.109375" style="1"/>
  </cols>
  <sheetData>
    <row r="1" spans="1:14" x14ac:dyDescent="0.3">
      <c r="A1" s="154" t="s">
        <v>180</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'5Capital Costs'!B6</f>
        <v>0</v>
      </c>
      <c r="B4" s="165"/>
      <c r="C4" s="165"/>
      <c r="D4" s="165"/>
      <c r="E4" s="165"/>
      <c r="F4" s="165"/>
      <c r="G4" s="165"/>
      <c r="H4" s="165"/>
      <c r="I4" s="165"/>
      <c r="J4" s="165"/>
      <c r="K4" s="165"/>
      <c r="L4" s="165"/>
      <c r="M4" s="165"/>
      <c r="N4" s="166"/>
    </row>
    <row r="5" spans="1:14" x14ac:dyDescent="0.3">
      <c r="A5" s="74" t="str">
        <f>'5Yearly O&amp;M Costs 1-10'!A6</f>
        <v>Current Inflation Rate Based on Municipal Cost Index:</v>
      </c>
      <c r="B5" s="75">
        <f>'5Yearly O&amp;M Costs 1-10'!B6</f>
        <v>8.650519031142606E-4</v>
      </c>
      <c r="C5" s="82"/>
      <c r="D5" s="82"/>
      <c r="E5" s="87"/>
      <c r="G5" s="87"/>
      <c r="H5" s="87"/>
      <c r="I5" s="87"/>
      <c r="J5" s="87"/>
      <c r="K5" s="87"/>
      <c r="L5" s="87"/>
      <c r="M5" s="87" t="s">
        <v>43</v>
      </c>
      <c r="N5" s="91">
        <f>'Replace Costs-Results 16-20'!F5</f>
        <v>4.8750000000000002E-2</v>
      </c>
    </row>
    <row r="6" spans="1:14" x14ac:dyDescent="0.3">
      <c r="A6" s="74"/>
      <c r="B6" s="75"/>
      <c r="C6" s="82"/>
      <c r="D6" s="82"/>
      <c r="E6" s="171" t="s">
        <v>53</v>
      </c>
      <c r="F6" s="167"/>
      <c r="G6" s="167"/>
      <c r="H6" s="167"/>
      <c r="I6" s="167"/>
      <c r="J6" s="167"/>
      <c r="K6" s="167"/>
      <c r="L6" s="167"/>
      <c r="M6" s="167"/>
      <c r="N6" s="168"/>
    </row>
    <row r="7" spans="1:14" x14ac:dyDescent="0.3">
      <c r="A7" s="12" t="s">
        <v>4</v>
      </c>
      <c r="B7" s="12" t="s">
        <v>0</v>
      </c>
      <c r="C7" s="12" t="s">
        <v>5</v>
      </c>
      <c r="D7" s="12" t="s">
        <v>1</v>
      </c>
      <c r="E7" s="39">
        <v>11</v>
      </c>
      <c r="F7" s="39">
        <v>12</v>
      </c>
      <c r="G7" s="39">
        <v>13</v>
      </c>
      <c r="H7" s="39">
        <v>14</v>
      </c>
      <c r="I7" s="39">
        <v>15</v>
      </c>
      <c r="J7" s="39">
        <v>16</v>
      </c>
      <c r="K7" s="39">
        <v>17</v>
      </c>
      <c r="L7" s="39">
        <v>18</v>
      </c>
      <c r="M7" s="39">
        <v>19</v>
      </c>
      <c r="N7" s="39">
        <v>20</v>
      </c>
    </row>
    <row r="8" spans="1:14" x14ac:dyDescent="0.3">
      <c r="A8" s="88" t="str">
        <f>IF('5Yearly O&amp;M Costs 1-10'!A9&lt;&gt;"", '5Yearly O&amp;M Costs 1-10'!A9, "")</f>
        <v/>
      </c>
      <c r="B8" s="99" t="str">
        <f>IF('5Yearly O&amp;M Costs 1-10'!B9&lt;&gt;"", '5Yearly O&amp;M Costs 1-10'!B9, "")</f>
        <v/>
      </c>
      <c r="C8" s="88" t="str">
        <f>IF('5Yearly O&amp;M Costs 1-10'!C9&lt;&gt;"", '5Yearly O&amp;M Costs 1-10'!C9, "")</f>
        <v/>
      </c>
      <c r="D8" s="97" t="str">
        <f>IF('5Yearly O&amp;M Costs 1-10'!D9&lt;&gt;"", '5Yearly O&amp;M Costs 1-10'!D9, "")</f>
        <v/>
      </c>
      <c r="E8" s="34" t="str">
        <f t="shared" ref="E8:N23" si="0">IF($A8&lt;&gt;"", (($B8*$D8)*((1+$B$5)^E$7)*(1/((1+$N$5)^E$7))), "")</f>
        <v/>
      </c>
      <c r="F8" s="34" t="str">
        <f t="shared" si="0"/>
        <v/>
      </c>
      <c r="G8" s="34" t="str">
        <f t="shared" si="0"/>
        <v/>
      </c>
      <c r="H8" s="34" t="str">
        <f t="shared" si="0"/>
        <v/>
      </c>
      <c r="I8" s="34" t="str">
        <f t="shared" si="0"/>
        <v/>
      </c>
      <c r="J8" s="34" t="str">
        <f t="shared" si="0"/>
        <v/>
      </c>
      <c r="K8" s="34" t="str">
        <f t="shared" si="0"/>
        <v/>
      </c>
      <c r="L8" s="34" t="str">
        <f t="shared" si="0"/>
        <v/>
      </c>
      <c r="M8" s="34" t="str">
        <f t="shared" si="0"/>
        <v/>
      </c>
      <c r="N8" s="35" t="str">
        <f t="shared" si="0"/>
        <v/>
      </c>
    </row>
    <row r="9" spans="1:14" x14ac:dyDescent="0.3">
      <c r="A9" s="88" t="str">
        <f>IF('5Yearly O&amp;M Costs 1-10'!A10&lt;&gt;"", '5Yearly O&amp;M Costs 1-10'!A10, "")</f>
        <v/>
      </c>
      <c r="B9" s="99" t="str">
        <f>IF('5Yearly O&amp;M Costs 1-10'!B10&lt;&gt;"", '5Yearly O&amp;M Costs 1-10'!B10, "")</f>
        <v/>
      </c>
      <c r="C9" s="88" t="str">
        <f>IF('5Yearly O&amp;M Costs 1-10'!C10&lt;&gt;"", '5Yearly O&amp;M Costs 1-10'!C10, "")</f>
        <v/>
      </c>
      <c r="D9" s="97" t="str">
        <f>IF('5Yearly O&amp;M Costs 1-10'!D10&lt;&gt;"", '5Yearly O&amp;M Costs 1-10'!D10, "")</f>
        <v/>
      </c>
      <c r="E9" s="34" t="str">
        <f t="shared" si="0"/>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88" t="str">
        <f>IF('5Yearly O&amp;M Costs 1-10'!A11&lt;&gt;"", '5Yearly O&amp;M Costs 1-10'!A11, "")</f>
        <v/>
      </c>
      <c r="B10" s="99" t="str">
        <f>IF('5Yearly O&amp;M Costs 1-10'!B11&lt;&gt;"", '5Yearly O&amp;M Costs 1-10'!B11, "")</f>
        <v/>
      </c>
      <c r="C10" s="88" t="str">
        <f>IF('5Yearly O&amp;M Costs 1-10'!C11&lt;&gt;"", '5Yearly O&amp;M Costs 1-10'!C11, "")</f>
        <v/>
      </c>
      <c r="D10" s="97" t="str">
        <f>IF('5Yearly O&amp;M Costs 1-10'!D11&lt;&gt;"", '5Yearly O&amp;M Costs 1-10'!D11, "")</f>
        <v/>
      </c>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88" t="str">
        <f>IF('5Yearly O&amp;M Costs 1-10'!A12&lt;&gt;"", '5Yearly O&amp;M Costs 1-10'!A12, "")</f>
        <v/>
      </c>
      <c r="B11" s="99" t="str">
        <f>IF('5Yearly O&amp;M Costs 1-10'!B12&lt;&gt;"", '5Yearly O&amp;M Costs 1-10'!B12, "")</f>
        <v/>
      </c>
      <c r="C11" s="88" t="str">
        <f>IF('5Yearly O&amp;M Costs 1-10'!C12&lt;&gt;"", '5Yearly O&amp;M Costs 1-10'!C12, "")</f>
        <v/>
      </c>
      <c r="D11" s="97" t="str">
        <f>IF('5Yearly O&amp;M Costs 1-10'!D12&lt;&gt;"", '5Yearly O&amp;M Costs 1-10'!D12, "")</f>
        <v/>
      </c>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88" t="str">
        <f>IF('5Yearly O&amp;M Costs 1-10'!A13&lt;&gt;"", '5Yearly O&amp;M Costs 1-10'!A13, "")</f>
        <v/>
      </c>
      <c r="B12" s="99" t="str">
        <f>IF('5Yearly O&amp;M Costs 1-10'!B13&lt;&gt;"", '5Yearly O&amp;M Costs 1-10'!B13, "")</f>
        <v/>
      </c>
      <c r="C12" s="88" t="str">
        <f>IF('5Yearly O&amp;M Costs 1-10'!C13&lt;&gt;"", '5Yearly O&amp;M Costs 1-10'!C13, "")</f>
        <v/>
      </c>
      <c r="D12" s="97" t="str">
        <f>IF('5Yearly O&amp;M Costs 1-10'!D13&lt;&gt;"", '5Yearly O&amp;M Costs 1-10'!D13, "")</f>
        <v/>
      </c>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88" t="str">
        <f>IF('5Yearly O&amp;M Costs 1-10'!A14&lt;&gt;"", '5Yearly O&amp;M Costs 1-10'!A14, "")</f>
        <v/>
      </c>
      <c r="B13" s="99" t="str">
        <f>IF('5Yearly O&amp;M Costs 1-10'!B14&lt;&gt;"", '5Yearly O&amp;M Costs 1-10'!B14, "")</f>
        <v/>
      </c>
      <c r="C13" s="88" t="str">
        <f>IF('5Yearly O&amp;M Costs 1-10'!C14&lt;&gt;"", '5Yearly O&amp;M Costs 1-10'!C14, "")</f>
        <v/>
      </c>
      <c r="D13" s="97" t="str">
        <f>IF('5Yearly O&amp;M Costs 1-10'!D14&lt;&gt;"", '5Yearly O&amp;M Costs 1-10'!D14, "")</f>
        <v/>
      </c>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88" t="str">
        <f>IF('5Yearly O&amp;M Costs 1-10'!A15&lt;&gt;"", '5Yearly O&amp;M Costs 1-10'!A15, "")</f>
        <v/>
      </c>
      <c r="B14" s="99" t="str">
        <f>IF('5Yearly O&amp;M Costs 1-10'!B15&lt;&gt;"", '5Yearly O&amp;M Costs 1-10'!B15, "")</f>
        <v/>
      </c>
      <c r="C14" s="88" t="str">
        <f>IF('5Yearly O&amp;M Costs 1-10'!C15&lt;&gt;"", '5Yearly O&amp;M Costs 1-10'!C15, "")</f>
        <v/>
      </c>
      <c r="D14" s="97" t="str">
        <f>IF('5Yearly O&amp;M Costs 1-10'!D15&lt;&gt;"", '5Yearly O&amp;M Costs 1-10'!D15, "")</f>
        <v/>
      </c>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88" t="str">
        <f>IF('5Yearly O&amp;M Costs 1-10'!A16&lt;&gt;"", '5Yearly O&amp;M Costs 1-10'!A16, "")</f>
        <v/>
      </c>
      <c r="B15" s="99" t="str">
        <f>IF('5Yearly O&amp;M Costs 1-10'!B16&lt;&gt;"", '5Yearly O&amp;M Costs 1-10'!B16, "")</f>
        <v/>
      </c>
      <c r="C15" s="88" t="str">
        <f>IF('5Yearly O&amp;M Costs 1-10'!C16&lt;&gt;"", '5Yearly O&amp;M Costs 1-10'!C16, "")</f>
        <v/>
      </c>
      <c r="D15" s="97" t="str">
        <f>IF('5Yearly O&amp;M Costs 1-10'!D16&lt;&gt;"", '5Yearly O&amp;M Costs 1-10'!D16, "")</f>
        <v/>
      </c>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88" t="str">
        <f>IF('5Yearly O&amp;M Costs 1-10'!A17&lt;&gt;"", '5Yearly O&amp;M Costs 1-10'!A17, "")</f>
        <v/>
      </c>
      <c r="B16" s="99" t="str">
        <f>IF('5Yearly O&amp;M Costs 1-10'!B17&lt;&gt;"", '5Yearly O&amp;M Costs 1-10'!B17, "")</f>
        <v/>
      </c>
      <c r="C16" s="88" t="str">
        <f>IF('5Yearly O&amp;M Costs 1-10'!C17&lt;&gt;"", '5Yearly O&amp;M Costs 1-10'!C17, "")</f>
        <v/>
      </c>
      <c r="D16" s="97" t="str">
        <f>IF('5Yearly O&amp;M Costs 1-10'!D17&lt;&gt;"", '5Yearly O&amp;M Costs 1-10'!D17, "")</f>
        <v/>
      </c>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88" t="str">
        <f>IF('5Yearly O&amp;M Costs 1-10'!A18&lt;&gt;"", '5Yearly O&amp;M Costs 1-10'!A18, "")</f>
        <v/>
      </c>
      <c r="B17" s="99" t="str">
        <f>IF('5Yearly O&amp;M Costs 1-10'!B18&lt;&gt;"", '5Yearly O&amp;M Costs 1-10'!B18, "")</f>
        <v/>
      </c>
      <c r="C17" s="88" t="str">
        <f>IF('5Yearly O&amp;M Costs 1-10'!C18&lt;&gt;"", '5Yearly O&amp;M Costs 1-10'!C18, "")</f>
        <v/>
      </c>
      <c r="D17" s="97" t="str">
        <f>IF('5Yearly O&amp;M Costs 1-10'!D18&lt;&gt;"", '5Yearly O&amp;M Costs 1-10'!D18, "")</f>
        <v/>
      </c>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88" t="str">
        <f>IF('5Yearly O&amp;M Costs 1-10'!A19&lt;&gt;"", '5Yearly O&amp;M Costs 1-10'!A19, "")</f>
        <v/>
      </c>
      <c r="B18" s="99" t="str">
        <f>IF('5Yearly O&amp;M Costs 1-10'!B19&lt;&gt;"", '5Yearly O&amp;M Costs 1-10'!B19, "")</f>
        <v/>
      </c>
      <c r="C18" s="88" t="str">
        <f>IF('5Yearly O&amp;M Costs 1-10'!C19&lt;&gt;"", '5Yearly O&amp;M Costs 1-10'!C19, "")</f>
        <v/>
      </c>
      <c r="D18" s="97" t="str">
        <f>IF('5Yearly O&amp;M Costs 1-10'!D19&lt;&gt;"", '5Yearly O&amp;M Costs 1-10'!D19, "")</f>
        <v/>
      </c>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88" t="str">
        <f>IF('5Yearly O&amp;M Costs 1-10'!A20&lt;&gt;"", '5Yearly O&amp;M Costs 1-10'!A20, "")</f>
        <v/>
      </c>
      <c r="B19" s="99" t="str">
        <f>IF('5Yearly O&amp;M Costs 1-10'!B20&lt;&gt;"", '5Yearly O&amp;M Costs 1-10'!B20, "")</f>
        <v/>
      </c>
      <c r="C19" s="88" t="str">
        <f>IF('5Yearly O&amp;M Costs 1-10'!C20&lt;&gt;"", '5Yearly O&amp;M Costs 1-10'!C20, "")</f>
        <v/>
      </c>
      <c r="D19" s="97" t="str">
        <f>IF('5Yearly O&amp;M Costs 1-10'!D20&lt;&gt;"", '5Yearly O&amp;M Costs 1-10'!D20, "")</f>
        <v/>
      </c>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88" t="str">
        <f>IF('5Yearly O&amp;M Costs 1-10'!A21&lt;&gt;"", '5Yearly O&amp;M Costs 1-10'!A21, "")</f>
        <v/>
      </c>
      <c r="B20" s="99" t="str">
        <f>IF('5Yearly O&amp;M Costs 1-10'!B21&lt;&gt;"", '5Yearly O&amp;M Costs 1-10'!B21, "")</f>
        <v/>
      </c>
      <c r="C20" s="88" t="str">
        <f>IF('5Yearly O&amp;M Costs 1-10'!C21&lt;&gt;"", '5Yearly O&amp;M Costs 1-10'!C21, "")</f>
        <v/>
      </c>
      <c r="D20" s="97" t="str">
        <f>IF('5Yearly O&amp;M Costs 1-10'!D21&lt;&gt;"", '5Yearly O&amp;M Costs 1-10'!D21, "")</f>
        <v/>
      </c>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88" t="str">
        <f>IF('5Yearly O&amp;M Costs 1-10'!A22&lt;&gt;"", '5Yearly O&amp;M Costs 1-10'!A22, "")</f>
        <v/>
      </c>
      <c r="B21" s="99" t="str">
        <f>IF('5Yearly O&amp;M Costs 1-10'!B22&lt;&gt;"", '5Yearly O&amp;M Costs 1-10'!B22, "")</f>
        <v/>
      </c>
      <c r="C21" s="88" t="str">
        <f>IF('5Yearly O&amp;M Costs 1-10'!C22&lt;&gt;"", '5Yearly O&amp;M Costs 1-10'!C22, "")</f>
        <v/>
      </c>
      <c r="D21" s="97" t="str">
        <f>IF('5Yearly O&amp;M Costs 1-10'!D22&lt;&gt;"", '5Yearly O&amp;M Costs 1-10'!D22, "")</f>
        <v/>
      </c>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88" t="str">
        <f>IF('5Yearly O&amp;M Costs 1-10'!A23&lt;&gt;"", '5Yearly O&amp;M Costs 1-10'!A23, "")</f>
        <v/>
      </c>
      <c r="B22" s="99" t="str">
        <f>IF('5Yearly O&amp;M Costs 1-10'!B23&lt;&gt;"", '5Yearly O&amp;M Costs 1-10'!B23, "")</f>
        <v/>
      </c>
      <c r="C22" s="88" t="str">
        <f>IF('5Yearly O&amp;M Costs 1-10'!C23&lt;&gt;"", '5Yearly O&amp;M Costs 1-10'!C23, "")</f>
        <v/>
      </c>
      <c r="D22" s="97" t="str">
        <f>IF('5Yearly O&amp;M Costs 1-10'!D23&lt;&gt;"", '5Yearly O&amp;M Costs 1-10'!D23, "")</f>
        <v/>
      </c>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88" t="str">
        <f>IF('5Yearly O&amp;M Costs 1-10'!A24&lt;&gt;"", '5Yearly O&amp;M Costs 1-10'!A24, "")</f>
        <v/>
      </c>
      <c r="B23" s="99" t="str">
        <f>IF('5Yearly O&amp;M Costs 1-10'!B24&lt;&gt;"", '5Yearly O&amp;M Costs 1-10'!B24, "")</f>
        <v/>
      </c>
      <c r="C23" s="88" t="str">
        <f>IF('5Yearly O&amp;M Costs 1-10'!C24&lt;&gt;"", '5Yearly O&amp;M Costs 1-10'!C24, "")</f>
        <v/>
      </c>
      <c r="D23" s="97" t="str">
        <f>IF('5Yearly O&amp;M Costs 1-10'!D24&lt;&gt;"", '5Yearly O&amp;M Costs 1-10'!D24, "")</f>
        <v/>
      </c>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88" t="str">
        <f>IF('5Yearly O&amp;M Costs 1-10'!A25&lt;&gt;"", '5Yearly O&amp;M Costs 1-10'!A25, "")</f>
        <v/>
      </c>
      <c r="B24" s="99" t="str">
        <f>IF('5Yearly O&amp;M Costs 1-10'!B25&lt;&gt;"", '5Yearly O&amp;M Costs 1-10'!B25, "")</f>
        <v/>
      </c>
      <c r="C24" s="88" t="str">
        <f>IF('5Yearly O&amp;M Costs 1-10'!C25&lt;&gt;"", '5Yearly O&amp;M Costs 1-10'!C25, "")</f>
        <v/>
      </c>
      <c r="D24" s="97" t="str">
        <f>IF('5Yearly O&amp;M Costs 1-10'!D25&lt;&gt;"", '5Yearly O&amp;M Costs 1-10'!D25, "")</f>
        <v/>
      </c>
      <c r="E24" s="34" t="str">
        <f t="shared" ref="E24:N30" si="1">IF($A24&lt;&gt;"", (($B24*$D24)*((1+$B$5)^E$7)*(1/((1+$N$5)^E$7))), "")</f>
        <v/>
      </c>
      <c r="F24" s="34" t="str">
        <f t="shared" si="1"/>
        <v/>
      </c>
      <c r="G24" s="34" t="str">
        <f t="shared" si="1"/>
        <v/>
      </c>
      <c r="H24" s="34" t="str">
        <f t="shared" si="1"/>
        <v/>
      </c>
      <c r="I24" s="34" t="str">
        <f t="shared" si="1"/>
        <v/>
      </c>
      <c r="J24" s="34" t="str">
        <f t="shared" si="1"/>
        <v/>
      </c>
      <c r="K24" s="34" t="str">
        <f t="shared" si="1"/>
        <v/>
      </c>
      <c r="L24" s="34" t="str">
        <f t="shared" si="1"/>
        <v/>
      </c>
      <c r="M24" s="34" t="str">
        <f t="shared" si="1"/>
        <v/>
      </c>
      <c r="N24" s="35" t="str">
        <f t="shared" si="1"/>
        <v/>
      </c>
    </row>
    <row r="25" spans="1:14" x14ac:dyDescent="0.3">
      <c r="A25" s="88" t="str">
        <f>IF('5Yearly O&amp;M Costs 1-10'!A26&lt;&gt;"", '5Yearly O&amp;M Costs 1-10'!A26, "")</f>
        <v/>
      </c>
      <c r="B25" s="99" t="str">
        <f>IF('5Yearly O&amp;M Costs 1-10'!B26&lt;&gt;"", '5Yearly O&amp;M Costs 1-10'!B26, "")</f>
        <v/>
      </c>
      <c r="C25" s="88" t="str">
        <f>IF('5Yearly O&amp;M Costs 1-10'!C26&lt;&gt;"", '5Yearly O&amp;M Costs 1-10'!C26, "")</f>
        <v/>
      </c>
      <c r="D25" s="97" t="str">
        <f>IF('5Yearly O&amp;M Costs 1-10'!D26&lt;&gt;"", '5Yearly O&amp;M Costs 1-10'!D26, "")</f>
        <v/>
      </c>
      <c r="E25" s="34" t="str">
        <f t="shared" si="1"/>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88" t="str">
        <f>IF('5Yearly O&amp;M Costs 1-10'!A27&lt;&gt;"", '5Yearly O&amp;M Costs 1-10'!A27, "")</f>
        <v/>
      </c>
      <c r="B26" s="99" t="str">
        <f>IF('5Yearly O&amp;M Costs 1-10'!B27&lt;&gt;"", '5Yearly O&amp;M Costs 1-10'!B27, "")</f>
        <v/>
      </c>
      <c r="C26" s="88" t="str">
        <f>IF('5Yearly O&amp;M Costs 1-10'!C27&lt;&gt;"", '5Yearly O&amp;M Costs 1-10'!C27, "")</f>
        <v/>
      </c>
      <c r="D26" s="97" t="str">
        <f>IF('5Yearly O&amp;M Costs 1-10'!D27&lt;&gt;"", '5Yearly O&amp;M Costs 1-10'!D27, "")</f>
        <v/>
      </c>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88" t="str">
        <f>IF('5Yearly O&amp;M Costs 1-10'!A28&lt;&gt;"", '5Yearly O&amp;M Costs 1-10'!A28, "")</f>
        <v/>
      </c>
      <c r="B27" s="99" t="str">
        <f>IF('5Yearly O&amp;M Costs 1-10'!B28&lt;&gt;"", '5Yearly O&amp;M Costs 1-10'!B28, "")</f>
        <v/>
      </c>
      <c r="C27" s="88" t="str">
        <f>IF('5Yearly O&amp;M Costs 1-10'!C28&lt;&gt;"", '5Yearly O&amp;M Costs 1-10'!C28, "")</f>
        <v/>
      </c>
      <c r="D27" s="97" t="str">
        <f>IF('5Yearly O&amp;M Costs 1-10'!D28&lt;&gt;"", '5Yearly O&amp;M Costs 1-10'!D28, "")</f>
        <v/>
      </c>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88" t="str">
        <f>IF('5Yearly O&amp;M Costs 1-10'!A29&lt;&gt;"", '5Yearly O&amp;M Costs 1-10'!A29, "")</f>
        <v/>
      </c>
      <c r="B28" s="99" t="str">
        <f>IF('5Yearly O&amp;M Costs 1-10'!B29&lt;&gt;"", '5Yearly O&amp;M Costs 1-10'!B29, "")</f>
        <v/>
      </c>
      <c r="C28" s="88" t="str">
        <f>IF('5Yearly O&amp;M Costs 1-10'!C29&lt;&gt;"", '5Yearly O&amp;M Costs 1-10'!C29, "")</f>
        <v/>
      </c>
      <c r="D28" s="97" t="str">
        <f>IF('5Yearly O&amp;M Costs 1-10'!D29&lt;&gt;"", '5Yearly O&amp;M Costs 1-10'!D29, "")</f>
        <v/>
      </c>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88" t="str">
        <f>IF('5Yearly O&amp;M Costs 1-10'!A30&lt;&gt;"", '5Yearly O&amp;M Costs 1-10'!A30, "")</f>
        <v/>
      </c>
      <c r="B29" s="99" t="str">
        <f>IF('5Yearly O&amp;M Costs 1-10'!B30&lt;&gt;"", '5Yearly O&amp;M Costs 1-10'!B30, "")</f>
        <v/>
      </c>
      <c r="C29" s="88" t="str">
        <f>IF('5Yearly O&amp;M Costs 1-10'!C30&lt;&gt;"", '5Yearly O&amp;M Costs 1-10'!C30, "")</f>
        <v/>
      </c>
      <c r="D29" s="97" t="str">
        <f>IF('5Yearly O&amp;M Costs 1-10'!D30&lt;&gt;"", '5Yearly O&amp;M Costs 1-10'!D30, "")</f>
        <v/>
      </c>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88" t="str">
        <f>IF('5Yearly O&amp;M Costs 1-10'!A31&lt;&gt;"", '5Yearly O&amp;M Costs 1-10'!A31, "")</f>
        <v/>
      </c>
      <c r="B30" s="99" t="str">
        <f>IF('5Yearly O&amp;M Costs 1-10'!B31&lt;&gt;"", '5Yearly O&amp;M Costs 1-10'!B31, "")</f>
        <v/>
      </c>
      <c r="C30" s="88" t="str">
        <f>IF('5Yearly O&amp;M Costs 1-10'!C31&lt;&gt;"", '5Yearly O&amp;M Costs 1-10'!C31, "")</f>
        <v/>
      </c>
      <c r="D30" s="97" t="str">
        <f>IF('5Yearly O&amp;M Costs 1-10'!D31&lt;&gt;"", '5Yearly O&amp;M Costs 1-10'!D31, "")</f>
        <v/>
      </c>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9"/>
      <c r="B31" s="23"/>
      <c r="C31" s="23"/>
      <c r="D31" s="37" t="s">
        <v>55</v>
      </c>
      <c r="E31" s="28">
        <f>SUM(E8:E30)</f>
        <v>0</v>
      </c>
      <c r="F31" s="28">
        <f t="shared" ref="F31:N31" si="2">SUM(F8:F30)</f>
        <v>0</v>
      </c>
      <c r="G31" s="28">
        <f t="shared" si="2"/>
        <v>0</v>
      </c>
      <c r="H31" s="28">
        <f t="shared" si="2"/>
        <v>0</v>
      </c>
      <c r="I31" s="28">
        <f t="shared" si="2"/>
        <v>0</v>
      </c>
      <c r="J31" s="28">
        <f t="shared" si="2"/>
        <v>0</v>
      </c>
      <c r="K31" s="28">
        <f t="shared" si="2"/>
        <v>0</v>
      </c>
      <c r="L31" s="28">
        <f t="shared" si="2"/>
        <v>0</v>
      </c>
      <c r="M31" s="28">
        <f t="shared" si="2"/>
        <v>0</v>
      </c>
      <c r="N31" s="28">
        <f t="shared" si="2"/>
        <v>0</v>
      </c>
    </row>
    <row r="32" spans="1:14" x14ac:dyDescent="0.3">
      <c r="M32" s="2" t="s">
        <v>56</v>
      </c>
      <c r="N32" s="28">
        <f>'5Yearly O&amp;M Costs 1-10'!E32+'5Yearly O&amp;M Costs 1-10'!F32+'5Yearly O&amp;M Costs 1-10'!G32+'5Yearly O&amp;M Costs 1-10'!H32+'5Yearly O&amp;M Costs 1-10'!I32+'5Yearly O&amp;M Costs 1-10'!J32+'5Yearly O&amp;M Costs 1-10'!K32+'5Yearly O&amp;M Costs 1-10'!L32+'5Yearly O&amp;M Costs 1-10'!M32+'5Yearly O&amp;M Costs 1-10'!N32+'5Yearly O&amp;M Costs 11-20'!E31+'5Yearly O&amp;M Costs 11-20'!F31+'5Yearly O&amp;M Costs 11-20'!G31+'5Yearly O&amp;M Costs 11-20'!H31+'5Yearly O&amp;M Costs 11-20'!I31+'5Yearly O&amp;M Costs 11-20'!J31+'5Yearly O&amp;M Costs 11-20'!K31+'5Yearly O&amp;M Costs 11-20'!L31+'5Yearly O&amp;M Costs 11-20'!M31+'5Yearly O&amp;M Costs 11-20'!N31</f>
        <v>0</v>
      </c>
    </row>
    <row r="34" spans="1:2" hidden="1" x14ac:dyDescent="0.3">
      <c r="A34" s="6" t="s">
        <v>7</v>
      </c>
      <c r="B34" s="33">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pane xSplit="4" ySplit="8" topLeftCell="R9" activePane="bottomRight" state="frozen"/>
      <selection pane="topRight" activeCell="E1" sqref="E1"/>
      <selection pane="bottomLeft" activeCell="A8" sqref="A8"/>
      <selection pane="bottomRight" activeCell="A5" sqref="A5"/>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f>'5Capital Costs'!B6</f>
        <v>0</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85" t="s">
        <v>4</v>
      </c>
      <c r="B8" s="83" t="s">
        <v>0</v>
      </c>
      <c r="C8" s="83" t="s">
        <v>5</v>
      </c>
      <c r="D8" s="83" t="s">
        <v>1</v>
      </c>
      <c r="E8" s="54" t="s">
        <v>38</v>
      </c>
      <c r="F8" s="54" t="s">
        <v>39</v>
      </c>
      <c r="G8" s="54" t="s">
        <v>40</v>
      </c>
      <c r="H8" s="54" t="s">
        <v>41</v>
      </c>
      <c r="I8" s="83">
        <v>1</v>
      </c>
      <c r="J8" s="83">
        <v>2</v>
      </c>
      <c r="K8" s="83">
        <v>3</v>
      </c>
      <c r="L8" s="83">
        <v>4</v>
      </c>
      <c r="M8" s="83">
        <v>5</v>
      </c>
      <c r="N8" s="83">
        <v>6</v>
      </c>
      <c r="O8" s="83">
        <v>7</v>
      </c>
      <c r="P8" s="83">
        <v>8</v>
      </c>
      <c r="Q8" s="83">
        <v>9</v>
      </c>
      <c r="R8" s="83">
        <v>10</v>
      </c>
      <c r="S8" s="83">
        <v>11</v>
      </c>
      <c r="T8" s="83">
        <v>12</v>
      </c>
      <c r="U8" s="83">
        <v>13</v>
      </c>
      <c r="V8" s="83">
        <v>14</v>
      </c>
      <c r="W8" s="83">
        <v>15</v>
      </c>
      <c r="X8" s="83">
        <v>16</v>
      </c>
      <c r="Y8" s="83">
        <v>17</v>
      </c>
      <c r="Z8" s="83">
        <v>18</v>
      </c>
      <c r="AA8" s="83">
        <v>19</v>
      </c>
      <c r="AB8" s="84">
        <v>20</v>
      </c>
    </row>
    <row r="9" spans="1:28" x14ac:dyDescent="0.3">
      <c r="A9" s="131"/>
      <c r="B9" s="132"/>
      <c r="C9" s="131"/>
      <c r="D9" s="133"/>
      <c r="E9" s="92"/>
      <c r="F9" s="92"/>
      <c r="G9" s="92"/>
      <c r="H9" s="92"/>
      <c r="I9" s="80"/>
      <c r="J9" s="80"/>
      <c r="K9" s="80"/>
      <c r="L9" s="80"/>
      <c r="M9" s="80"/>
      <c r="N9" s="80"/>
      <c r="O9" s="80"/>
      <c r="P9" s="80"/>
      <c r="Q9" s="80"/>
      <c r="R9" s="80"/>
      <c r="S9" s="80"/>
      <c r="T9" s="80"/>
      <c r="U9" s="80"/>
      <c r="V9" s="80"/>
      <c r="W9" s="80"/>
      <c r="X9" s="80"/>
      <c r="Y9" s="80"/>
      <c r="Z9" s="80"/>
      <c r="AA9" s="80"/>
      <c r="AB9" s="81"/>
    </row>
    <row r="10" spans="1:28" x14ac:dyDescent="0.3">
      <c r="A10" s="131"/>
      <c r="B10" s="132"/>
      <c r="C10" s="131"/>
      <c r="D10" s="133"/>
      <c r="E10" s="92"/>
      <c r="F10" s="92"/>
      <c r="G10" s="92"/>
      <c r="H10" s="92"/>
      <c r="I10" s="80"/>
      <c r="J10" s="80"/>
      <c r="K10" s="80"/>
      <c r="L10" s="80"/>
      <c r="M10" s="80"/>
      <c r="N10" s="80"/>
      <c r="O10" s="80"/>
      <c r="P10" s="80"/>
      <c r="Q10" s="80"/>
      <c r="R10" s="80"/>
      <c r="S10" s="80"/>
      <c r="T10" s="80"/>
      <c r="U10" s="80"/>
      <c r="V10" s="80"/>
      <c r="W10" s="80"/>
      <c r="X10" s="80"/>
      <c r="Y10" s="80"/>
      <c r="Z10" s="80"/>
      <c r="AA10" s="80"/>
      <c r="AB10" s="81"/>
    </row>
    <row r="11" spans="1:28" x14ac:dyDescent="0.3">
      <c r="A11" s="131"/>
      <c r="B11" s="132"/>
      <c r="C11" s="131"/>
      <c r="D11" s="133"/>
      <c r="E11" s="92"/>
      <c r="F11" s="92"/>
      <c r="G11" s="92"/>
      <c r="H11" s="92"/>
      <c r="I11" s="80"/>
      <c r="J11" s="80"/>
      <c r="K11" s="80"/>
      <c r="L11" s="80"/>
      <c r="M11" s="80"/>
      <c r="N11" s="80"/>
      <c r="O11" s="80"/>
      <c r="P11" s="80"/>
      <c r="Q11" s="80"/>
      <c r="R11" s="80"/>
      <c r="S11" s="80"/>
      <c r="T11" s="80"/>
      <c r="U11" s="80"/>
      <c r="V11" s="80"/>
      <c r="W11" s="80"/>
      <c r="X11" s="80"/>
      <c r="Y11" s="80"/>
      <c r="Z11" s="80"/>
      <c r="AA11" s="80"/>
      <c r="AB11" s="81"/>
    </row>
    <row r="12" spans="1:28" x14ac:dyDescent="0.3">
      <c r="A12" s="131"/>
      <c r="B12" s="135"/>
      <c r="C12" s="131"/>
      <c r="D12" s="133"/>
      <c r="E12" s="92"/>
      <c r="F12" s="92"/>
      <c r="G12" s="92"/>
      <c r="H12" s="92"/>
      <c r="I12" s="80"/>
      <c r="J12" s="80"/>
      <c r="K12" s="80"/>
      <c r="L12" s="80"/>
      <c r="M12" s="80"/>
      <c r="N12" s="80"/>
      <c r="O12" s="80"/>
      <c r="P12" s="80"/>
      <c r="Q12" s="80"/>
      <c r="R12" s="80"/>
      <c r="S12" s="80"/>
      <c r="T12" s="80"/>
      <c r="U12" s="80"/>
      <c r="V12" s="80"/>
      <c r="W12" s="80"/>
      <c r="X12" s="80"/>
      <c r="Y12" s="80"/>
      <c r="Z12" s="80"/>
      <c r="AA12" s="80"/>
      <c r="AB12" s="81"/>
    </row>
    <row r="13" spans="1:28" x14ac:dyDescent="0.3">
      <c r="A13" s="131"/>
      <c r="B13" s="132"/>
      <c r="C13" s="131"/>
      <c r="D13" s="133"/>
      <c r="E13" s="92" t="str">
        <f t="shared" ref="E13:E20" si="0">IF(M13="Y", "Y", (IF(L13="Y", "Y", (IF(K13="Y", "Y", (IF(J13="Y", "Y", (IF(I13="Y", "Y", " ")))))))))</f>
        <v xml:space="preserve"> </v>
      </c>
      <c r="F13" s="92" t="str">
        <f t="shared" ref="F13:F20" si="1">IF(R13="Y", "Y", (IF(Q13="Y", "Y", (IF(P13="Y", "Y", (IF(O13="Y", "Y", (IF(N13="Y", "Y", " ")))))))))</f>
        <v xml:space="preserve"> </v>
      </c>
      <c r="G13" s="92" t="str">
        <f t="shared" ref="G13:G20" si="2">IF(W13="Y", "Y", (IF(V13="Y", "Y", (IF(U13="Y", "Y", (IF(T13="Y", "Y", (IF(S13="Y", "Y", " ")))))))))</f>
        <v xml:space="preserve"> </v>
      </c>
      <c r="H13" s="92" t="str">
        <f t="shared" ref="H13:H20" si="3">IF(AB13="Y", "Y", (IF(AA13="Y", "Y", (IF(Z13="Y", "Y", (IF(Y13="Y", "Y", (IF(X13="Y", "Y", " ")))))))))</f>
        <v xml:space="preserve"> </v>
      </c>
      <c r="I13" s="80"/>
      <c r="J13" s="80"/>
      <c r="K13" s="80"/>
      <c r="L13" s="80"/>
      <c r="M13" s="80"/>
      <c r="N13" s="80"/>
      <c r="O13" s="80"/>
      <c r="P13" s="80"/>
      <c r="Q13" s="80"/>
      <c r="R13" s="80"/>
      <c r="S13" s="80"/>
      <c r="T13" s="80"/>
      <c r="U13" s="80"/>
      <c r="V13" s="80"/>
      <c r="W13" s="80"/>
      <c r="X13" s="80"/>
      <c r="Y13" s="80"/>
      <c r="Z13" s="80"/>
      <c r="AA13" s="80"/>
      <c r="AB13" s="81"/>
    </row>
    <row r="14" spans="1:28" x14ac:dyDescent="0.3">
      <c r="A14" s="131"/>
      <c r="B14" s="132"/>
      <c r="C14" s="131"/>
      <c r="D14" s="133"/>
      <c r="E14" s="92" t="str">
        <f t="shared" si="0"/>
        <v xml:space="preserve"> </v>
      </c>
      <c r="F14" s="92" t="str">
        <f t="shared" si="1"/>
        <v xml:space="preserve"> </v>
      </c>
      <c r="G14" s="92" t="str">
        <f t="shared" si="2"/>
        <v xml:space="preserve"> </v>
      </c>
      <c r="H14" s="92" t="str">
        <f t="shared" si="3"/>
        <v xml:space="preserve"> </v>
      </c>
      <c r="I14" s="80"/>
      <c r="J14" s="80"/>
      <c r="K14" s="80"/>
      <c r="L14" s="80"/>
      <c r="M14" s="80"/>
      <c r="N14" s="80"/>
      <c r="O14" s="80"/>
      <c r="P14" s="80"/>
      <c r="Q14" s="80"/>
      <c r="R14" s="80"/>
      <c r="S14" s="80"/>
      <c r="T14" s="80"/>
      <c r="U14" s="80"/>
      <c r="V14" s="80"/>
      <c r="W14" s="80"/>
      <c r="X14" s="80"/>
      <c r="Y14" s="80"/>
      <c r="Z14" s="80"/>
      <c r="AA14" s="80"/>
      <c r="AB14" s="81"/>
    </row>
    <row r="15" spans="1:28" x14ac:dyDescent="0.3">
      <c r="A15" s="131"/>
      <c r="B15" s="132"/>
      <c r="C15" s="131"/>
      <c r="D15" s="133"/>
      <c r="E15" s="92" t="str">
        <f t="shared" si="0"/>
        <v xml:space="preserve"> </v>
      </c>
      <c r="F15" s="92" t="str">
        <f t="shared" si="1"/>
        <v xml:space="preserve"> </v>
      </c>
      <c r="G15" s="92" t="str">
        <f t="shared" si="2"/>
        <v xml:space="preserve"> </v>
      </c>
      <c r="H15" s="92" t="str">
        <f t="shared" si="3"/>
        <v xml:space="preserve"> </v>
      </c>
      <c r="I15" s="80"/>
      <c r="J15" s="80"/>
      <c r="K15" s="80"/>
      <c r="L15" s="80"/>
      <c r="M15" s="80"/>
      <c r="N15" s="80"/>
      <c r="O15" s="80"/>
      <c r="P15" s="80"/>
      <c r="Q15" s="80"/>
      <c r="R15" s="80"/>
      <c r="S15" s="80"/>
      <c r="T15" s="80"/>
      <c r="U15" s="80"/>
      <c r="V15" s="80"/>
      <c r="W15" s="80"/>
      <c r="X15" s="80"/>
      <c r="Y15" s="80"/>
      <c r="Z15" s="80"/>
      <c r="AA15" s="80"/>
      <c r="AB15" s="81"/>
    </row>
    <row r="16" spans="1:28" x14ac:dyDescent="0.3">
      <c r="A16" s="131"/>
      <c r="B16" s="132"/>
      <c r="C16" s="131"/>
      <c r="D16" s="133"/>
      <c r="E16" s="92" t="str">
        <f t="shared" si="0"/>
        <v xml:space="preserve"> </v>
      </c>
      <c r="F16" s="92" t="str">
        <f t="shared" si="1"/>
        <v xml:space="preserve"> </v>
      </c>
      <c r="G16" s="92" t="str">
        <f t="shared" si="2"/>
        <v xml:space="preserve"> </v>
      </c>
      <c r="H16" s="92" t="str">
        <f t="shared" si="3"/>
        <v xml:space="preserve"> </v>
      </c>
      <c r="I16" s="80"/>
      <c r="J16" s="80"/>
      <c r="K16" s="80"/>
      <c r="L16" s="80"/>
      <c r="M16" s="80"/>
      <c r="N16" s="80"/>
      <c r="O16" s="80"/>
      <c r="P16" s="80"/>
      <c r="Q16" s="80"/>
      <c r="R16" s="80"/>
      <c r="S16" s="80"/>
      <c r="T16" s="80"/>
      <c r="U16" s="80"/>
      <c r="V16" s="80"/>
      <c r="W16" s="80"/>
      <c r="X16" s="80"/>
      <c r="Y16" s="80"/>
      <c r="Z16" s="80"/>
      <c r="AA16" s="80"/>
      <c r="AB16" s="81"/>
    </row>
    <row r="17" spans="1:28" x14ac:dyDescent="0.3">
      <c r="A17" s="131"/>
      <c r="B17" s="132"/>
      <c r="C17" s="131"/>
      <c r="D17" s="133"/>
      <c r="E17" s="92" t="str">
        <f t="shared" si="0"/>
        <v xml:space="preserve"> </v>
      </c>
      <c r="F17" s="92" t="str">
        <f t="shared" si="1"/>
        <v xml:space="preserve"> </v>
      </c>
      <c r="G17" s="92" t="str">
        <f t="shared" si="2"/>
        <v xml:space="preserve"> </v>
      </c>
      <c r="H17" s="92" t="str">
        <f t="shared" si="3"/>
        <v xml:space="preserve"> </v>
      </c>
      <c r="I17" s="80"/>
      <c r="J17" s="80"/>
      <c r="K17" s="80"/>
      <c r="L17" s="80"/>
      <c r="M17" s="80"/>
      <c r="N17" s="80"/>
      <c r="O17" s="80"/>
      <c r="P17" s="80"/>
      <c r="Q17" s="80"/>
      <c r="R17" s="80"/>
      <c r="S17" s="80"/>
      <c r="T17" s="80"/>
      <c r="U17" s="80"/>
      <c r="V17" s="80"/>
      <c r="W17" s="80"/>
      <c r="X17" s="80"/>
      <c r="Y17" s="80"/>
      <c r="Z17" s="80"/>
      <c r="AA17" s="80"/>
      <c r="AB17" s="81"/>
    </row>
    <row r="18" spans="1:28" x14ac:dyDescent="0.3">
      <c r="A18" s="131"/>
      <c r="B18" s="132"/>
      <c r="C18" s="131"/>
      <c r="D18" s="133"/>
      <c r="E18" s="92" t="str">
        <f t="shared" si="0"/>
        <v xml:space="preserve"> </v>
      </c>
      <c r="F18" s="92" t="str">
        <f t="shared" si="1"/>
        <v xml:space="preserve"> </v>
      </c>
      <c r="G18" s="92" t="str">
        <f t="shared" si="2"/>
        <v xml:space="preserve"> </v>
      </c>
      <c r="H18" s="92" t="str">
        <f t="shared" si="3"/>
        <v xml:space="preserve"> </v>
      </c>
      <c r="I18" s="80"/>
      <c r="J18" s="80"/>
      <c r="K18" s="80"/>
      <c r="L18" s="80"/>
      <c r="M18" s="80"/>
      <c r="N18" s="80"/>
      <c r="O18" s="80"/>
      <c r="P18" s="80"/>
      <c r="Q18" s="80"/>
      <c r="R18" s="80"/>
      <c r="S18" s="80"/>
      <c r="T18" s="80"/>
      <c r="U18" s="80"/>
      <c r="V18" s="80"/>
      <c r="W18" s="80"/>
      <c r="X18" s="80"/>
      <c r="Y18" s="80"/>
      <c r="Z18" s="80"/>
      <c r="AA18" s="80"/>
      <c r="AB18" s="81"/>
    </row>
    <row r="19" spans="1:28" x14ac:dyDescent="0.3">
      <c r="A19" s="131"/>
      <c r="B19" s="132"/>
      <c r="C19" s="131"/>
      <c r="D19" s="133"/>
      <c r="E19" s="92" t="str">
        <f t="shared" si="0"/>
        <v xml:space="preserve"> </v>
      </c>
      <c r="F19" s="92" t="str">
        <f t="shared" si="1"/>
        <v xml:space="preserve"> </v>
      </c>
      <c r="G19" s="92" t="str">
        <f t="shared" si="2"/>
        <v xml:space="preserve"> </v>
      </c>
      <c r="H19" s="92" t="str">
        <f t="shared" si="3"/>
        <v xml:space="preserve"> </v>
      </c>
      <c r="I19" s="80"/>
      <c r="J19" s="80"/>
      <c r="K19" s="80"/>
      <c r="L19" s="80"/>
      <c r="M19" s="80"/>
      <c r="N19" s="80"/>
      <c r="O19" s="80"/>
      <c r="P19" s="80"/>
      <c r="Q19" s="80"/>
      <c r="R19" s="80"/>
      <c r="S19" s="80"/>
      <c r="T19" s="80"/>
      <c r="U19" s="80"/>
      <c r="V19" s="80"/>
      <c r="W19" s="80"/>
      <c r="X19" s="80"/>
      <c r="Y19" s="80"/>
      <c r="Z19" s="80"/>
      <c r="AA19" s="80"/>
      <c r="AB19" s="81"/>
    </row>
    <row r="20" spans="1:28" x14ac:dyDescent="0.3">
      <c r="A20" s="131"/>
      <c r="B20" s="132"/>
      <c r="C20" s="131"/>
      <c r="D20" s="133"/>
      <c r="E20" s="92" t="str">
        <f t="shared" si="0"/>
        <v xml:space="preserve"> </v>
      </c>
      <c r="F20" s="92" t="str">
        <f t="shared" si="1"/>
        <v xml:space="preserve"> </v>
      </c>
      <c r="G20" s="92" t="str">
        <f t="shared" si="2"/>
        <v xml:space="preserve"> </v>
      </c>
      <c r="H20" s="92" t="str">
        <f t="shared" si="3"/>
        <v xml:space="preserve"> </v>
      </c>
      <c r="I20" s="80"/>
      <c r="J20" s="80"/>
      <c r="K20" s="80"/>
      <c r="L20" s="80"/>
      <c r="M20" s="80"/>
      <c r="N20" s="80"/>
      <c r="O20" s="80"/>
      <c r="P20" s="80"/>
      <c r="Q20" s="80"/>
      <c r="R20" s="80"/>
      <c r="S20" s="80"/>
      <c r="T20" s="80"/>
      <c r="U20" s="80"/>
      <c r="V20" s="80"/>
      <c r="W20" s="80"/>
      <c r="X20" s="80"/>
      <c r="Y20" s="80"/>
      <c r="Z20" s="80"/>
      <c r="AA20" s="80"/>
      <c r="AB20" s="81"/>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A2" sqref="A2:N2"/>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181</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'5Capital Costs'!B6</f>
        <v>0</v>
      </c>
      <c r="B4" s="165"/>
      <c r="C4" s="165"/>
      <c r="D4" s="165"/>
      <c r="E4" s="165"/>
      <c r="F4" s="165"/>
      <c r="G4" s="165"/>
      <c r="H4" s="165"/>
      <c r="I4" s="165"/>
      <c r="J4" s="165"/>
      <c r="K4" s="165"/>
      <c r="L4" s="165"/>
      <c r="M4" s="165"/>
      <c r="N4" s="166"/>
    </row>
    <row r="5" spans="1:14" x14ac:dyDescent="0.3">
      <c r="A5" s="74" t="str">
        <f>'5Yearly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IF('5Inter O&amp;M Entry'!A9&lt;&gt;"", '5Inter O&amp;M Entry'!A9, "")</f>
        <v/>
      </c>
      <c r="B8" s="35" t="str">
        <f>IF('5Inter O&amp;M Entry'!B9&lt;&gt;"", '5Inter O&amp;M Entry'!B9, "")</f>
        <v/>
      </c>
      <c r="C8" s="31" t="str">
        <f>IF('5Inter O&amp;M Entry'!C9&lt;&gt;"", '5Inter O&amp;M Entry'!C9, "")</f>
        <v/>
      </c>
      <c r="D8" s="96" t="str">
        <f>IF('5Inter O&amp;M Entry'!D9&lt;&gt;"", '5Inter O&amp;M Entry'!D9, "")</f>
        <v/>
      </c>
      <c r="E8" s="35" t="str">
        <f>IF($A8&lt;&gt;"", (IF('5Inter O&amp;M Entry'!I9="Y", ((($B8*$D8)*((1+$B$5)^E$7))*(1/((1+$N$5)^E$7))), 0)), "")</f>
        <v/>
      </c>
      <c r="F8" s="35" t="str">
        <f>IF($A8&lt;&gt;"", (IF('5Inter O&amp;M Entry'!J9="Y", ((($B8*$D8)*((1+$B$5)^F$7))*(1/((1+$N$5)^F$7))), 0)), "")</f>
        <v/>
      </c>
      <c r="G8" s="35" t="str">
        <f>IF($A8&lt;&gt;"", (IF('5Inter O&amp;M Entry'!K9="Y", ((($B8*$D8)*((1+$B$5)^G$7))*(1/((1+$N$5)^G$7))), 0)), "")</f>
        <v/>
      </c>
      <c r="H8" s="35" t="str">
        <f>IF($A8&lt;&gt;"", (IF('5Inter O&amp;M Entry'!L9="Y", ((($B8*$D8)*((1+$B$5)^H$7))*(1/((1+$N$5)^H$7))), 0)), "")</f>
        <v/>
      </c>
      <c r="I8" s="35" t="str">
        <f>IF($A8&lt;&gt;"", (IF('5Inter O&amp;M Entry'!M9="Y", ((($B8*$D8)*((1+$B$5)^I$7))*(1/((1+$N$5)^I$7))), 0)), "")</f>
        <v/>
      </c>
      <c r="J8" s="35" t="str">
        <f>IF($A8&lt;&gt;"", (IF('5Inter O&amp;M Entry'!N9="Y", ((($B8*$D8)*((1+$B$5)^J$7))*(1/((1+$N$5)^J$7))), 0)), "")</f>
        <v/>
      </c>
      <c r="K8" s="35" t="str">
        <f>IF($A8&lt;&gt;"", (IF('5Inter O&amp;M Entry'!O9="Y", ((($B8*$D8)*((1+$B$5)^K$7))*(1/((1+$N$5)^K$7))), 0)), "")</f>
        <v/>
      </c>
      <c r="L8" s="35" t="str">
        <f>IF($A8&lt;&gt;"", (IF('5Inter O&amp;M Entry'!P9="Y", ((($B8*$D8)*((1+$B$5)^L$7))*(1/((1+$N$5)^L$7))), 0)), "")</f>
        <v/>
      </c>
      <c r="M8" s="35" t="str">
        <f>IF($A8&lt;&gt;"", (IF('5Inter O&amp;M Entry'!Q9="Y", ((($B8*$D8)*((1+$B$5)^M$7))*(1/((1+$N$5)^M$7))), 0)), "")</f>
        <v/>
      </c>
      <c r="N8" s="35" t="str">
        <f>IF($A8&lt;&gt;"", (IF('5Inter O&amp;M Entry'!R9="Y", ((($B8*$D8)*((1+$B$5)^N$7))*(1/((1+$N$5)^N$7))), 0)), "")</f>
        <v/>
      </c>
    </row>
    <row r="9" spans="1:14" x14ac:dyDescent="0.3">
      <c r="A9" s="31" t="str">
        <f>IF('5Inter O&amp;M Entry'!A10&lt;&gt;"", '5Inter O&amp;M Entry'!A10, "")</f>
        <v/>
      </c>
      <c r="B9" s="35" t="str">
        <f>IF('5Inter O&amp;M Entry'!B10&lt;&gt;"", '5Inter O&amp;M Entry'!B10, "")</f>
        <v/>
      </c>
      <c r="C9" s="31" t="str">
        <f>IF('5Inter O&amp;M Entry'!C10&lt;&gt;"", '5Inter O&amp;M Entry'!C10, "")</f>
        <v/>
      </c>
      <c r="D9" s="96" t="str">
        <f>IF('5Inter O&amp;M Entry'!D10&lt;&gt;"", '5Inter O&amp;M Entry'!D10, "")</f>
        <v/>
      </c>
      <c r="E9" s="35" t="str">
        <f>IF($A9&lt;&gt;"", (IF('5Inter O&amp;M Entry'!I10="Y", ((($B9*$D9)*((1+$B$5)^E$7))*(1/((1+$N$5)^E$7))), 0)), "")</f>
        <v/>
      </c>
      <c r="F9" s="35" t="str">
        <f>IF($A9&lt;&gt;"", (IF('5Inter O&amp;M Entry'!J10="Y", ((($B9*$D9)*((1+$B$5)^F$7))*(1/((1+$N$5)^F$7))), 0)), "")</f>
        <v/>
      </c>
      <c r="G9" s="35" t="str">
        <f>IF($A9&lt;&gt;"", (IF('5Inter O&amp;M Entry'!K10="Y", ((($B9*$D9)*((1+$B$5)^G$7))*(1/((1+$N$5)^G$7))), 0)), "")</f>
        <v/>
      </c>
      <c r="H9" s="35" t="str">
        <f>IF($A9&lt;&gt;"", (IF('5Inter O&amp;M Entry'!L10="Y", ((($B9*$D9)*((1+$B$5)^H$7))*(1/((1+$N$5)^H$7))), 0)), "")</f>
        <v/>
      </c>
      <c r="I9" s="35" t="str">
        <f>IF($A9&lt;&gt;"", (IF('5Inter O&amp;M Entry'!M10="Y", ((($B9*$D9)*((1+$B$5)^I$7))*(1/((1+$N$5)^I$7))), 0)), "")</f>
        <v/>
      </c>
      <c r="J9" s="35" t="str">
        <f>IF($A9&lt;&gt;"", (IF('5Inter O&amp;M Entry'!N10="Y", ((($B9*$D9)*((1+$B$5)^J$7))*(1/((1+$N$5)^J$7))), 0)), "")</f>
        <v/>
      </c>
      <c r="K9" s="35" t="str">
        <f>IF($A9&lt;&gt;"", (IF('5Inter O&amp;M Entry'!O10="Y", ((($B9*$D9)*((1+$B$5)^K$7))*(1/((1+$N$5)^K$7))), 0)), "")</f>
        <v/>
      </c>
      <c r="L9" s="35" t="str">
        <f>IF($A9&lt;&gt;"", (IF('5Inter O&amp;M Entry'!P10="Y", ((($B9*$D9)*((1+$B$5)^L$7))*(1/((1+$N$5)^L$7))), 0)), "")</f>
        <v/>
      </c>
      <c r="M9" s="35" t="str">
        <f>IF($A9&lt;&gt;"", (IF('5Inter O&amp;M Entry'!Q10="Y", ((($B9*$D9)*((1+$B$5)^M$7))*(1/((1+$N$5)^M$7))), 0)), "")</f>
        <v/>
      </c>
      <c r="N9" s="35" t="str">
        <f>IF($A9&lt;&gt;"", (IF('5Inter O&amp;M Entry'!R10="Y", ((($B9*$D9)*((1+$B$5)^N$7))*(1/((1+$N$5)^N$7))), 0)), "")</f>
        <v/>
      </c>
    </row>
    <row r="10" spans="1:14" x14ac:dyDescent="0.3">
      <c r="A10" s="31" t="str">
        <f>IF('5Inter O&amp;M Entry'!A11&lt;&gt;"", '5Inter O&amp;M Entry'!A11, "")</f>
        <v/>
      </c>
      <c r="B10" s="35" t="str">
        <f>IF('5Inter O&amp;M Entry'!B11&lt;&gt;"", '5Inter O&amp;M Entry'!B11, "")</f>
        <v/>
      </c>
      <c r="C10" s="31" t="str">
        <f>IF('5Inter O&amp;M Entry'!C11&lt;&gt;"", '5Inter O&amp;M Entry'!C11, "")</f>
        <v/>
      </c>
      <c r="D10" s="96" t="str">
        <f>IF('5Inter O&amp;M Entry'!D11&lt;&gt;"", '5Inter O&amp;M Entry'!D11, "")</f>
        <v/>
      </c>
      <c r="E10" s="35" t="str">
        <f>IF($A10&lt;&gt;"", (IF('5Inter O&amp;M Entry'!I11="Y", ((($B10*$D10)*((1+$B$5)^E$7))*(1/((1+$N$5)^E$7))), 0)), "")</f>
        <v/>
      </c>
      <c r="F10" s="35" t="str">
        <f>IF($A10&lt;&gt;"", (IF('5Inter O&amp;M Entry'!J11="Y", ((($B10*$D10)*((1+$B$5)^F$7))*(1/((1+$N$5)^F$7))), 0)), "")</f>
        <v/>
      </c>
      <c r="G10" s="35" t="str">
        <f>IF($A10&lt;&gt;"", (IF('5Inter O&amp;M Entry'!K11="Y", ((($B10*$D10)*((1+$B$5)^G$7))*(1/((1+$N$5)^G$7))), 0)), "")</f>
        <v/>
      </c>
      <c r="H10" s="35" t="str">
        <f>IF($A10&lt;&gt;"", (IF('5Inter O&amp;M Entry'!L11="Y", ((($B10*$D10)*((1+$B$5)^H$7))*(1/((1+$N$5)^H$7))), 0)), "")</f>
        <v/>
      </c>
      <c r="I10" s="35" t="str">
        <f>IF($A10&lt;&gt;"", (IF('5Inter O&amp;M Entry'!M11="Y", ((($B10*$D10)*((1+$B$5)^I$7))*(1/((1+$N$5)^I$7))), 0)), "")</f>
        <v/>
      </c>
      <c r="J10" s="35" t="str">
        <f>IF($A10&lt;&gt;"", (IF('5Inter O&amp;M Entry'!N11="Y", ((($B10*$D10)*((1+$B$5)^J$7))*(1/((1+$N$5)^J$7))), 0)), "")</f>
        <v/>
      </c>
      <c r="K10" s="35" t="str">
        <f>IF($A10&lt;&gt;"", (IF('5Inter O&amp;M Entry'!O11="Y", ((($B10*$D10)*((1+$B$5)^K$7))*(1/((1+$N$5)^K$7))), 0)), "")</f>
        <v/>
      </c>
      <c r="L10" s="35" t="str">
        <f>IF($A10&lt;&gt;"", (IF('5Inter O&amp;M Entry'!P11="Y", ((($B10*$D10)*((1+$B$5)^L$7))*(1/((1+$N$5)^L$7))), 0)), "")</f>
        <v/>
      </c>
      <c r="M10" s="35" t="str">
        <f>IF($A10&lt;&gt;"", (IF('5Inter O&amp;M Entry'!Q11="Y", ((($B10*$D10)*((1+$B$5)^M$7))*(1/((1+$N$5)^M$7))), 0)), "")</f>
        <v/>
      </c>
      <c r="N10" s="35" t="str">
        <f>IF($A10&lt;&gt;"", (IF('5Inter O&amp;M Entry'!R11="Y", ((($B10*$D10)*((1+$B$5)^N$7))*(1/((1+$N$5)^N$7))), 0)), "")</f>
        <v/>
      </c>
    </row>
    <row r="11" spans="1:14" x14ac:dyDescent="0.3">
      <c r="A11" s="31" t="str">
        <f>IF('5Inter O&amp;M Entry'!A12&lt;&gt;"", '5Inter O&amp;M Entry'!A12, "")</f>
        <v/>
      </c>
      <c r="B11" s="35" t="str">
        <f>IF('5Inter O&amp;M Entry'!B12&lt;&gt;"", '5Inter O&amp;M Entry'!B12, "")</f>
        <v/>
      </c>
      <c r="C11" s="31" t="str">
        <f>IF('5Inter O&amp;M Entry'!C12&lt;&gt;"", '5Inter O&amp;M Entry'!C12, "")</f>
        <v/>
      </c>
      <c r="D11" s="96" t="str">
        <f>IF('5Inter O&amp;M Entry'!D12&lt;&gt;"", '5Inter O&amp;M Entry'!D12, "")</f>
        <v/>
      </c>
      <c r="E11" s="35" t="str">
        <f>IF($A11&lt;&gt;"", (IF('5Inter O&amp;M Entry'!I12="Y", ((($B11*$D11)*((1+$B$5)^E$7))*(1/((1+$N$5)^E$7))), 0)), "")</f>
        <v/>
      </c>
      <c r="F11" s="35" t="str">
        <f>IF($A11&lt;&gt;"", (IF('5Inter O&amp;M Entry'!J12="Y", ((($B11*$D11)*((1+$B$5)^F$7))*(1/((1+$N$5)^F$7))), 0)), "")</f>
        <v/>
      </c>
      <c r="G11" s="35" t="str">
        <f>IF($A11&lt;&gt;"", (IF('5Inter O&amp;M Entry'!K12="Y", ((($B11*$D11)*((1+$B$5)^G$7))*(1/((1+$N$5)^G$7))), 0)), "")</f>
        <v/>
      </c>
      <c r="H11" s="35" t="str">
        <f>IF($A11&lt;&gt;"", (IF('5Inter O&amp;M Entry'!L12="Y", ((($B11*$D11)*((1+$B$5)^H$7))*(1/((1+$N$5)^H$7))), 0)), "")</f>
        <v/>
      </c>
      <c r="I11" s="35" t="str">
        <f>IF($A11&lt;&gt;"", (IF('5Inter O&amp;M Entry'!M12="Y", ((($B11*$D11)*((1+$B$5)^I$7))*(1/((1+$N$5)^I$7))), 0)), "")</f>
        <v/>
      </c>
      <c r="J11" s="35" t="str">
        <f>IF($A11&lt;&gt;"", (IF('5Inter O&amp;M Entry'!N12="Y", ((($B11*$D11)*((1+$B$5)^J$7))*(1/((1+$N$5)^J$7))), 0)), "")</f>
        <v/>
      </c>
      <c r="K11" s="35" t="str">
        <f>IF($A11&lt;&gt;"", (IF('5Inter O&amp;M Entry'!O12="Y", ((($B11*$D11)*((1+$B$5)^K$7))*(1/((1+$N$5)^K$7))), 0)), "")</f>
        <v/>
      </c>
      <c r="L11" s="35" t="str">
        <f>IF($A11&lt;&gt;"", (IF('5Inter O&amp;M Entry'!P12="Y", ((($B11*$D11)*((1+$B$5)^L$7))*(1/((1+$N$5)^L$7))), 0)), "")</f>
        <v/>
      </c>
      <c r="M11" s="35" t="str">
        <f>IF($A11&lt;&gt;"", (IF('5Inter O&amp;M Entry'!Q12="Y", ((($B11*$D11)*((1+$B$5)^M$7))*(1/((1+$N$5)^M$7))), 0)), "")</f>
        <v/>
      </c>
      <c r="N11" s="35" t="str">
        <f>IF($A11&lt;&gt;"", (IF('5Inter O&amp;M Entry'!R12="Y", ((($B11*$D11)*((1+$B$5)^N$7))*(1/((1+$N$5)^N$7))), 0)), "")</f>
        <v/>
      </c>
    </row>
    <row r="12" spans="1:14" x14ac:dyDescent="0.3">
      <c r="A12" s="31" t="str">
        <f>IF('5Inter O&amp;M Entry'!A13&lt;&gt;"", '5Inter O&amp;M Entry'!A13, "")</f>
        <v/>
      </c>
      <c r="B12" s="35" t="str">
        <f>IF('5Inter O&amp;M Entry'!B13&lt;&gt;"", '5Inter O&amp;M Entry'!B13, "")</f>
        <v/>
      </c>
      <c r="C12" s="31" t="str">
        <f>IF('5Inter O&amp;M Entry'!C13&lt;&gt;"", '5Inter O&amp;M Entry'!C13, "")</f>
        <v/>
      </c>
      <c r="D12" s="96" t="str">
        <f>IF('5Inter O&amp;M Entry'!D13&lt;&gt;"", '5Inter O&amp;M Entry'!D13, "")</f>
        <v/>
      </c>
      <c r="E12" s="35" t="str">
        <f>IF($A12&lt;&gt;"", (IF('5Inter O&amp;M Entry'!I13="Y", ((($B12*$D12)*((1+$B$5)^E$7))*(1/((1+$N$5)^E$7))), 0)), "")</f>
        <v/>
      </c>
      <c r="F12" s="35" t="str">
        <f>IF($A12&lt;&gt;"", (IF('5Inter O&amp;M Entry'!J13="Y", ((($B12*$D12)*((1+$B$5)^F$7))*(1/((1+$N$5)^F$7))), 0)), "")</f>
        <v/>
      </c>
      <c r="G12" s="35" t="str">
        <f>IF($A12&lt;&gt;"", (IF('5Inter O&amp;M Entry'!K13="Y", ((($B12*$D12)*((1+$B$5)^G$7))*(1/((1+$N$5)^G$7))), 0)), "")</f>
        <v/>
      </c>
      <c r="H12" s="35" t="str">
        <f>IF($A12&lt;&gt;"", (IF('5Inter O&amp;M Entry'!L13="Y", ((($B12*$D12)*((1+$B$5)^H$7))*(1/((1+$N$5)^H$7))), 0)), "")</f>
        <v/>
      </c>
      <c r="I12" s="35" t="str">
        <f>IF($A12&lt;&gt;"", (IF('5Inter O&amp;M Entry'!M13="Y", ((($B12*$D12)*((1+$B$5)^I$7))*(1/((1+$N$5)^I$7))), 0)), "")</f>
        <v/>
      </c>
      <c r="J12" s="35" t="str">
        <f>IF($A12&lt;&gt;"", (IF('5Inter O&amp;M Entry'!N13="Y", ((($B12*$D12)*((1+$B$5)^J$7))*(1/((1+$N$5)^J$7))), 0)), "")</f>
        <v/>
      </c>
      <c r="K12" s="35" t="str">
        <f>IF($A12&lt;&gt;"", (IF('5Inter O&amp;M Entry'!O13="Y", ((($B12*$D12)*((1+$B$5)^K$7))*(1/((1+$N$5)^K$7))), 0)), "")</f>
        <v/>
      </c>
      <c r="L12" s="35" t="str">
        <f>IF($A12&lt;&gt;"", (IF('5Inter O&amp;M Entry'!P13="Y", ((($B12*$D12)*((1+$B$5)^L$7))*(1/((1+$N$5)^L$7))), 0)), "")</f>
        <v/>
      </c>
      <c r="M12" s="35" t="str">
        <f>IF($A12&lt;&gt;"", (IF('5Inter O&amp;M Entry'!Q13="Y", ((($B12*$D12)*((1+$B$5)^M$7))*(1/((1+$N$5)^M$7))), 0)), "")</f>
        <v/>
      </c>
      <c r="N12" s="35" t="str">
        <f>IF($A12&lt;&gt;"", (IF('5Inter O&amp;M Entry'!R13="Y", ((($B12*$D12)*((1+$B$5)^N$7))*(1/((1+$N$5)^N$7))), 0)), "")</f>
        <v/>
      </c>
    </row>
    <row r="13" spans="1:14" x14ac:dyDescent="0.3">
      <c r="A13" s="31" t="str">
        <f>IF('5Inter O&amp;M Entry'!A14&lt;&gt;"", '5Inter O&amp;M Entry'!A14, "")</f>
        <v/>
      </c>
      <c r="B13" s="35" t="str">
        <f>IF('5Inter O&amp;M Entry'!B14&lt;&gt;"", '5Inter O&amp;M Entry'!B14, "")</f>
        <v/>
      </c>
      <c r="C13" s="31" t="str">
        <f>IF('5Inter O&amp;M Entry'!C14&lt;&gt;"", '5Inter O&amp;M Entry'!C14, "")</f>
        <v/>
      </c>
      <c r="D13" s="96" t="str">
        <f>IF('5Inter O&amp;M Entry'!D14&lt;&gt;"", '5Inter O&amp;M Entry'!D14, "")</f>
        <v/>
      </c>
      <c r="E13" s="35" t="str">
        <f>IF($A13&lt;&gt;"", (IF('5Inter O&amp;M Entry'!I14="Y", ((($B13*$D13)*((1+$B$5)^E$7))*(1/((1+$N$5)^E$7))), 0)), "")</f>
        <v/>
      </c>
      <c r="F13" s="35" t="str">
        <f>IF($A13&lt;&gt;"", (IF('5Inter O&amp;M Entry'!J14="Y", ((($B13*$D13)*((1+$B$5)^F$7))*(1/((1+$N$5)^F$7))), 0)), "")</f>
        <v/>
      </c>
      <c r="G13" s="35" t="str">
        <f>IF($A13&lt;&gt;"", (IF('5Inter O&amp;M Entry'!K14="Y", ((($B13*$D13)*((1+$B$5)^G$7))*(1/((1+$N$5)^G$7))), 0)), "")</f>
        <v/>
      </c>
      <c r="H13" s="35" t="str">
        <f>IF($A13&lt;&gt;"", (IF('5Inter O&amp;M Entry'!L14="Y", ((($B13*$D13)*((1+$B$5)^H$7))*(1/((1+$N$5)^H$7))), 0)), "")</f>
        <v/>
      </c>
      <c r="I13" s="35" t="str">
        <f>IF($A13&lt;&gt;"", (IF('5Inter O&amp;M Entry'!M14="Y", ((($B13*$D13)*((1+$B$5)^I$7))*(1/((1+$N$5)^I$7))), 0)), "")</f>
        <v/>
      </c>
      <c r="J13" s="35" t="str">
        <f>IF($A13&lt;&gt;"", (IF('5Inter O&amp;M Entry'!N14="Y", ((($B13*$D13)*((1+$B$5)^J$7))*(1/((1+$N$5)^J$7))), 0)), "")</f>
        <v/>
      </c>
      <c r="K13" s="35" t="str">
        <f>IF($A13&lt;&gt;"", (IF('5Inter O&amp;M Entry'!O14="Y", ((($B13*$D13)*((1+$B$5)^K$7))*(1/((1+$N$5)^K$7))), 0)), "")</f>
        <v/>
      </c>
      <c r="L13" s="35" t="str">
        <f>IF($A13&lt;&gt;"", (IF('5Inter O&amp;M Entry'!P14="Y", ((($B13*$D13)*((1+$B$5)^L$7))*(1/((1+$N$5)^L$7))), 0)), "")</f>
        <v/>
      </c>
      <c r="M13" s="35" t="str">
        <f>IF($A13&lt;&gt;"", (IF('5Inter O&amp;M Entry'!Q14="Y", ((($B13*$D13)*((1+$B$5)^M$7))*(1/((1+$N$5)^M$7))), 0)), "")</f>
        <v/>
      </c>
      <c r="N13" s="35" t="str">
        <f>IF($A13&lt;&gt;"", (IF('5Inter O&amp;M Entry'!R14="Y", ((($B13*$D13)*((1+$B$5)^N$7))*(1/((1+$N$5)^N$7))), 0)), "")</f>
        <v/>
      </c>
    </row>
    <row r="14" spans="1:14" x14ac:dyDescent="0.3">
      <c r="A14" s="31" t="str">
        <f>IF('5Inter O&amp;M Entry'!A15&lt;&gt;"", '5Inter O&amp;M Entry'!A15, "")</f>
        <v/>
      </c>
      <c r="B14" s="35" t="str">
        <f>IF('5Inter O&amp;M Entry'!B15&lt;&gt;"", '5Inter O&amp;M Entry'!B15, "")</f>
        <v/>
      </c>
      <c r="C14" s="31" t="str">
        <f>IF('5Inter O&amp;M Entry'!C15&lt;&gt;"", '5Inter O&amp;M Entry'!C15, "")</f>
        <v/>
      </c>
      <c r="D14" s="96" t="str">
        <f>IF('5Inter O&amp;M Entry'!D15&lt;&gt;"", '5Inter O&amp;M Entry'!D15, "")</f>
        <v/>
      </c>
      <c r="E14" s="35" t="str">
        <f>IF($A14&lt;&gt;"", (IF('5Inter O&amp;M Entry'!I15="Y", ((($B14*$D14)*((1+$B$5)^E$7))*(1/((1+$N$5)^E$7))), 0)), "")</f>
        <v/>
      </c>
      <c r="F14" s="35" t="str">
        <f>IF($A14&lt;&gt;"", (IF('5Inter O&amp;M Entry'!J15="Y", ((($B14*$D14)*((1+$B$5)^F$7))*(1/((1+$N$5)^F$7))), 0)), "")</f>
        <v/>
      </c>
      <c r="G14" s="35" t="str">
        <f>IF($A14&lt;&gt;"", (IF('5Inter O&amp;M Entry'!K15="Y", ((($B14*$D14)*((1+$B$5)^G$7))*(1/((1+$N$5)^G$7))), 0)), "")</f>
        <v/>
      </c>
      <c r="H14" s="35" t="str">
        <f>IF($A14&lt;&gt;"", (IF('5Inter O&amp;M Entry'!L15="Y", ((($B14*$D14)*((1+$B$5)^H$7))*(1/((1+$N$5)^H$7))), 0)), "")</f>
        <v/>
      </c>
      <c r="I14" s="35" t="str">
        <f>IF($A14&lt;&gt;"", (IF('5Inter O&amp;M Entry'!M15="Y", ((($B14*$D14)*((1+$B$5)^I$7))*(1/((1+$N$5)^I$7))), 0)), "")</f>
        <v/>
      </c>
      <c r="J14" s="35" t="str">
        <f>IF($A14&lt;&gt;"", (IF('5Inter O&amp;M Entry'!N15="Y", ((($B14*$D14)*((1+$B$5)^J$7))*(1/((1+$N$5)^J$7))), 0)), "")</f>
        <v/>
      </c>
      <c r="K14" s="35" t="str">
        <f>IF($A14&lt;&gt;"", (IF('5Inter O&amp;M Entry'!O15="Y", ((($B14*$D14)*((1+$B$5)^K$7))*(1/((1+$N$5)^K$7))), 0)), "")</f>
        <v/>
      </c>
      <c r="L14" s="35" t="str">
        <f>IF($A14&lt;&gt;"", (IF('5Inter O&amp;M Entry'!P15="Y", ((($B14*$D14)*((1+$B$5)^L$7))*(1/((1+$N$5)^L$7))), 0)), "")</f>
        <v/>
      </c>
      <c r="M14" s="35" t="str">
        <f>IF($A14&lt;&gt;"", (IF('5Inter O&amp;M Entry'!Q15="Y", ((($B14*$D14)*((1+$B$5)^M$7))*(1/((1+$N$5)^M$7))), 0)), "")</f>
        <v/>
      </c>
      <c r="N14" s="35" t="str">
        <f>IF($A14&lt;&gt;"", (IF('5Inter O&amp;M Entry'!R15="Y", ((($B14*$D14)*((1+$B$5)^N$7))*(1/((1+$N$5)^N$7))), 0)), "")</f>
        <v/>
      </c>
    </row>
    <row r="15" spans="1:14" x14ac:dyDescent="0.3">
      <c r="A15" s="31" t="str">
        <f>IF('5Inter O&amp;M Entry'!A16&lt;&gt;"", '5Inter O&amp;M Entry'!A16, "")</f>
        <v/>
      </c>
      <c r="B15" s="35" t="str">
        <f>IF('5Inter O&amp;M Entry'!B16&lt;&gt;"", '5Inter O&amp;M Entry'!B16, "")</f>
        <v/>
      </c>
      <c r="C15" s="31" t="str">
        <f>IF('5Inter O&amp;M Entry'!C16&lt;&gt;"", '5Inter O&amp;M Entry'!C16, "")</f>
        <v/>
      </c>
      <c r="D15" s="96" t="str">
        <f>IF('5Inter O&amp;M Entry'!D16&lt;&gt;"", '5Inter O&amp;M Entry'!D16, "")</f>
        <v/>
      </c>
      <c r="E15" s="35" t="str">
        <f>IF($A15&lt;&gt;"", (IF('5Inter O&amp;M Entry'!I16="Y", ((($B15*$D15)*((1+$B$5)^E$7))*(1/((1+$N$5)^E$7))), 0)), "")</f>
        <v/>
      </c>
      <c r="F15" s="35" t="str">
        <f>IF($A15&lt;&gt;"", (IF('5Inter O&amp;M Entry'!J16="Y", ((($B15*$D15)*((1+$B$5)^F$7))*(1/((1+$N$5)^F$7))), 0)), "")</f>
        <v/>
      </c>
      <c r="G15" s="35" t="str">
        <f>IF($A15&lt;&gt;"", (IF('5Inter O&amp;M Entry'!K16="Y", ((($B15*$D15)*((1+$B$5)^G$7))*(1/((1+$N$5)^G$7))), 0)), "")</f>
        <v/>
      </c>
      <c r="H15" s="35" t="str">
        <f>IF($A15&lt;&gt;"", (IF('5Inter O&amp;M Entry'!L16="Y", ((($B15*$D15)*((1+$B$5)^H$7))*(1/((1+$N$5)^H$7))), 0)), "")</f>
        <v/>
      </c>
      <c r="I15" s="35" t="str">
        <f>IF($A15&lt;&gt;"", (IF('5Inter O&amp;M Entry'!M16="Y", ((($B15*$D15)*((1+$B$5)^I$7))*(1/((1+$N$5)^I$7))), 0)), "")</f>
        <v/>
      </c>
      <c r="J15" s="35" t="str">
        <f>IF($A15&lt;&gt;"", (IF('5Inter O&amp;M Entry'!N16="Y", ((($B15*$D15)*((1+$B$5)^J$7))*(1/((1+$N$5)^J$7))), 0)), "")</f>
        <v/>
      </c>
      <c r="K15" s="35" t="str">
        <f>IF($A15&lt;&gt;"", (IF('5Inter O&amp;M Entry'!O16="Y", ((($B15*$D15)*((1+$B$5)^K$7))*(1/((1+$N$5)^K$7))), 0)), "")</f>
        <v/>
      </c>
      <c r="L15" s="35" t="str">
        <f>IF($A15&lt;&gt;"", (IF('5Inter O&amp;M Entry'!P16="Y", ((($B15*$D15)*((1+$B$5)^L$7))*(1/((1+$N$5)^L$7))), 0)), "")</f>
        <v/>
      </c>
      <c r="M15" s="35" t="str">
        <f>IF($A15&lt;&gt;"", (IF('5Inter O&amp;M Entry'!Q16="Y", ((($B15*$D15)*((1+$B$5)^M$7))*(1/((1+$N$5)^M$7))), 0)), "")</f>
        <v/>
      </c>
      <c r="N15" s="35" t="str">
        <f>IF($A15&lt;&gt;"", (IF('5Inter O&amp;M Entry'!R16="Y", ((($B15*$D15)*((1+$B$5)^N$7))*(1/((1+$N$5)^N$7))), 0)), "")</f>
        <v/>
      </c>
    </row>
    <row r="16" spans="1:14" x14ac:dyDescent="0.3">
      <c r="A16" s="31" t="str">
        <f>IF('5Inter O&amp;M Entry'!A17&lt;&gt;"", '5Inter O&amp;M Entry'!A17, "")</f>
        <v/>
      </c>
      <c r="B16" s="35" t="str">
        <f>IF('5Inter O&amp;M Entry'!B17&lt;&gt;"", '5Inter O&amp;M Entry'!B17, "")</f>
        <v/>
      </c>
      <c r="C16" s="31" t="str">
        <f>IF('5Inter O&amp;M Entry'!C17&lt;&gt;"", '5Inter O&amp;M Entry'!C17, "")</f>
        <v/>
      </c>
      <c r="D16" s="96" t="str">
        <f>IF('5Inter O&amp;M Entry'!D17&lt;&gt;"", '5Inter O&amp;M Entry'!D17, "")</f>
        <v/>
      </c>
      <c r="E16" s="35" t="str">
        <f>IF($A16&lt;&gt;"", (IF('5Inter O&amp;M Entry'!I17="Y", ((($B16*$D16)*((1+$B$5)^E$7))*(1/((1+$N$5)^E$7))), 0)), "")</f>
        <v/>
      </c>
      <c r="F16" s="35" t="str">
        <f>IF($A16&lt;&gt;"", (IF('5Inter O&amp;M Entry'!J17="Y", ((($B16*$D16)*((1+$B$5)^F$7))*(1/((1+$N$5)^F$7))), 0)), "")</f>
        <v/>
      </c>
      <c r="G16" s="35" t="str">
        <f>IF($A16&lt;&gt;"", (IF('5Inter O&amp;M Entry'!K17="Y", ((($B16*$D16)*((1+$B$5)^G$7))*(1/((1+$N$5)^G$7))), 0)), "")</f>
        <v/>
      </c>
      <c r="H16" s="35" t="str">
        <f>IF($A16&lt;&gt;"", (IF('5Inter O&amp;M Entry'!L17="Y", ((($B16*$D16)*((1+$B$5)^H$7))*(1/((1+$N$5)^H$7))), 0)), "")</f>
        <v/>
      </c>
      <c r="I16" s="35" t="str">
        <f>IF($A16&lt;&gt;"", (IF('5Inter O&amp;M Entry'!M17="Y", ((($B16*$D16)*((1+$B$5)^I$7))*(1/((1+$N$5)^I$7))), 0)), "")</f>
        <v/>
      </c>
      <c r="J16" s="35" t="str">
        <f>IF($A16&lt;&gt;"", (IF('5Inter O&amp;M Entry'!N17="Y", ((($B16*$D16)*((1+$B$5)^J$7))*(1/((1+$N$5)^J$7))), 0)), "")</f>
        <v/>
      </c>
      <c r="K16" s="35" t="str">
        <f>IF($A16&lt;&gt;"", (IF('5Inter O&amp;M Entry'!O17="Y", ((($B16*$D16)*((1+$B$5)^K$7))*(1/((1+$N$5)^K$7))), 0)), "")</f>
        <v/>
      </c>
      <c r="L16" s="35" t="str">
        <f>IF($A16&lt;&gt;"", (IF('5Inter O&amp;M Entry'!P17="Y", ((($B16*$D16)*((1+$B$5)^L$7))*(1/((1+$N$5)^L$7))), 0)), "")</f>
        <v/>
      </c>
      <c r="M16" s="35" t="str">
        <f>IF($A16&lt;&gt;"", (IF('5Inter O&amp;M Entry'!Q17="Y", ((($B16*$D16)*((1+$B$5)^M$7))*(1/((1+$N$5)^M$7))), 0)), "")</f>
        <v/>
      </c>
      <c r="N16" s="35" t="str">
        <f>IF($A16&lt;&gt;"", (IF('5Inter O&amp;M Entry'!R17="Y", ((($B16*$D16)*((1+$B$5)^N$7))*(1/((1+$N$5)^N$7))), 0)), "")</f>
        <v/>
      </c>
    </row>
    <row r="17" spans="1:14" x14ac:dyDescent="0.3">
      <c r="A17" s="31" t="str">
        <f>IF('5Inter O&amp;M Entry'!A18&lt;&gt;"", '5Inter O&amp;M Entry'!A18, "")</f>
        <v/>
      </c>
      <c r="B17" s="35" t="str">
        <f>IF('5Inter O&amp;M Entry'!B18&lt;&gt;"", '5Inter O&amp;M Entry'!B18, "")</f>
        <v/>
      </c>
      <c r="C17" s="31" t="str">
        <f>IF('5Inter O&amp;M Entry'!C18&lt;&gt;"", '5Inter O&amp;M Entry'!C18, "")</f>
        <v/>
      </c>
      <c r="D17" s="96" t="str">
        <f>IF('5Inter O&amp;M Entry'!D18&lt;&gt;"", '5Inter O&amp;M Entry'!D18, "")</f>
        <v/>
      </c>
      <c r="E17" s="35" t="str">
        <f>IF($A17&lt;&gt;"", (IF('5Inter O&amp;M Entry'!I18="Y", ((($B17*$D17)*((1+$B$5)^E$7))*(1/((1+$N$5)^E$7))), 0)), "")</f>
        <v/>
      </c>
      <c r="F17" s="35" t="str">
        <f>IF($A17&lt;&gt;"", (IF('5Inter O&amp;M Entry'!J18="Y", ((($B17*$D17)*((1+$B$5)^F$7))*(1/((1+$N$5)^F$7))), 0)), "")</f>
        <v/>
      </c>
      <c r="G17" s="35" t="str">
        <f>IF($A17&lt;&gt;"", (IF('5Inter O&amp;M Entry'!K18="Y", ((($B17*$D17)*((1+$B$5)^G$7))*(1/((1+$N$5)^G$7))), 0)), "")</f>
        <v/>
      </c>
      <c r="H17" s="35" t="str">
        <f>IF($A17&lt;&gt;"", (IF('5Inter O&amp;M Entry'!L18="Y", ((($B17*$D17)*((1+$B$5)^H$7))*(1/((1+$N$5)^H$7))), 0)), "")</f>
        <v/>
      </c>
      <c r="I17" s="35" t="str">
        <f>IF($A17&lt;&gt;"", (IF('5Inter O&amp;M Entry'!M18="Y", ((($B17*$D17)*((1+$B$5)^I$7))*(1/((1+$N$5)^I$7))), 0)), "")</f>
        <v/>
      </c>
      <c r="J17" s="35" t="str">
        <f>IF($A17&lt;&gt;"", (IF('5Inter O&amp;M Entry'!N18="Y", ((($B17*$D17)*((1+$B$5)^J$7))*(1/((1+$N$5)^J$7))), 0)), "")</f>
        <v/>
      </c>
      <c r="K17" s="35" t="str">
        <f>IF($A17&lt;&gt;"", (IF('5Inter O&amp;M Entry'!O18="Y", ((($B17*$D17)*((1+$B$5)^K$7))*(1/((1+$N$5)^K$7))), 0)), "")</f>
        <v/>
      </c>
      <c r="L17" s="35" t="str">
        <f>IF($A17&lt;&gt;"", (IF('5Inter O&amp;M Entry'!P18="Y", ((($B17*$D17)*((1+$B$5)^L$7))*(1/((1+$N$5)^L$7))), 0)), "")</f>
        <v/>
      </c>
      <c r="M17" s="35" t="str">
        <f>IF($A17&lt;&gt;"", (IF('5Inter O&amp;M Entry'!Q18="Y", ((($B17*$D17)*((1+$B$5)^M$7))*(1/((1+$N$5)^M$7))), 0)), "")</f>
        <v/>
      </c>
      <c r="N17" s="35" t="str">
        <f>IF($A17&lt;&gt;"", (IF('5Inter O&amp;M Entry'!R18="Y", ((($B17*$D17)*((1+$B$5)^N$7))*(1/((1+$N$5)^N$7))), 0)), "")</f>
        <v/>
      </c>
    </row>
    <row r="18" spans="1:14" x14ac:dyDescent="0.3">
      <c r="A18" s="31" t="str">
        <f>IF('5Inter O&amp;M Entry'!A19&lt;&gt;"", '5Inter O&amp;M Entry'!A19, "")</f>
        <v/>
      </c>
      <c r="B18" s="35" t="str">
        <f>IF('5Inter O&amp;M Entry'!B19&lt;&gt;"", '5Inter O&amp;M Entry'!B19, "")</f>
        <v/>
      </c>
      <c r="C18" s="31" t="str">
        <f>IF('5Inter O&amp;M Entry'!C19&lt;&gt;"", '5Inter O&amp;M Entry'!C19, "")</f>
        <v/>
      </c>
      <c r="D18" s="96" t="str">
        <f>IF('5Inter O&amp;M Entry'!D19&lt;&gt;"", '5Inter O&amp;M Entry'!D19, "")</f>
        <v/>
      </c>
      <c r="E18" s="35" t="str">
        <f>IF($A18&lt;&gt;"", (IF('5Inter O&amp;M Entry'!I19="Y", ((($B18*$D18)*((1+$B$5)^E$7))*(1/((1+$N$5)^E$7))), 0)), "")</f>
        <v/>
      </c>
      <c r="F18" s="35" t="str">
        <f>IF($A18&lt;&gt;"", (IF('5Inter O&amp;M Entry'!J19="Y", ((($B18*$D18)*((1+$B$5)^F$7))*(1/((1+$N$5)^F$7))), 0)), "")</f>
        <v/>
      </c>
      <c r="G18" s="35" t="str">
        <f>IF($A18&lt;&gt;"", (IF('5Inter O&amp;M Entry'!K19="Y", ((($B18*$D18)*((1+$B$5)^G$7))*(1/((1+$N$5)^G$7))), 0)), "")</f>
        <v/>
      </c>
      <c r="H18" s="35" t="str">
        <f>IF($A18&lt;&gt;"", (IF('5Inter O&amp;M Entry'!L19="Y", ((($B18*$D18)*((1+$B$5)^H$7))*(1/((1+$N$5)^H$7))), 0)), "")</f>
        <v/>
      </c>
      <c r="I18" s="35" t="str">
        <f>IF($A18&lt;&gt;"", (IF('5Inter O&amp;M Entry'!M19="Y", ((($B18*$D18)*((1+$B$5)^I$7))*(1/((1+$N$5)^I$7))), 0)), "")</f>
        <v/>
      </c>
      <c r="J18" s="35" t="str">
        <f>IF($A18&lt;&gt;"", (IF('5Inter O&amp;M Entry'!N19="Y", ((($B18*$D18)*((1+$B$5)^J$7))*(1/((1+$N$5)^J$7))), 0)), "")</f>
        <v/>
      </c>
      <c r="K18" s="35" t="str">
        <f>IF($A18&lt;&gt;"", (IF('5Inter O&amp;M Entry'!O19="Y", ((($B18*$D18)*((1+$B$5)^K$7))*(1/((1+$N$5)^K$7))), 0)), "")</f>
        <v/>
      </c>
      <c r="L18" s="35" t="str">
        <f>IF($A18&lt;&gt;"", (IF('5Inter O&amp;M Entry'!P19="Y", ((($B18*$D18)*((1+$B$5)^L$7))*(1/((1+$N$5)^L$7))), 0)), "")</f>
        <v/>
      </c>
      <c r="M18" s="35" t="str">
        <f>IF($A18&lt;&gt;"", (IF('5Inter O&amp;M Entry'!Q19="Y", ((($B18*$D18)*((1+$B$5)^M$7))*(1/((1+$N$5)^M$7))), 0)), "")</f>
        <v/>
      </c>
      <c r="N18" s="35" t="str">
        <f>IF($A18&lt;&gt;"", (IF('5Inter O&amp;M Entry'!R19="Y", ((($B18*$D18)*((1+$B$5)^N$7))*(1/((1+$N$5)^N$7))), 0)), "")</f>
        <v/>
      </c>
    </row>
    <row r="19" spans="1:14" x14ac:dyDescent="0.3">
      <c r="A19" s="31" t="str">
        <f>IF('5Inter O&amp;M Entry'!A20&lt;&gt;"", '5Inter O&amp;M Entry'!A20, "")</f>
        <v/>
      </c>
      <c r="B19" s="35" t="str">
        <f>IF('5Inter O&amp;M Entry'!B20&lt;&gt;"", '5Inter O&amp;M Entry'!B20, "")</f>
        <v/>
      </c>
      <c r="C19" s="31" t="str">
        <f>IF('5Inter O&amp;M Entry'!C20&lt;&gt;"", '5Inter O&amp;M Entry'!C20, "")</f>
        <v/>
      </c>
      <c r="D19" s="96" t="str">
        <f>IF('5Inter O&amp;M Entry'!D20&lt;&gt;"", '5Inter O&amp;M Entry'!D20, "")</f>
        <v/>
      </c>
      <c r="E19" s="35" t="str">
        <f>IF($A19&lt;&gt;"", (IF('5Inter O&amp;M Entry'!I20="Y", ((($B19*$D19)*((1+$B$5)^E$7))*(1/((1+$N$5)^E$7))), 0)), "")</f>
        <v/>
      </c>
      <c r="F19" s="35" t="str">
        <f>IF($A19&lt;&gt;"", (IF('5Inter O&amp;M Entry'!J20="Y", ((($B19*$D19)*((1+$B$5)^F$7))*(1/((1+$N$5)^F$7))), 0)), "")</f>
        <v/>
      </c>
      <c r="G19" s="35" t="str">
        <f>IF($A19&lt;&gt;"", (IF('5Inter O&amp;M Entry'!K20="Y", ((($B19*$D19)*((1+$B$5)^G$7))*(1/((1+$N$5)^G$7))), 0)), "")</f>
        <v/>
      </c>
      <c r="H19" s="35" t="str">
        <f>IF($A19&lt;&gt;"", (IF('5Inter O&amp;M Entry'!L20="Y", ((($B19*$D19)*((1+$B$5)^H$7))*(1/((1+$N$5)^H$7))), 0)), "")</f>
        <v/>
      </c>
      <c r="I19" s="35" t="str">
        <f>IF($A19&lt;&gt;"", (IF('5Inter O&amp;M Entry'!M20="Y", ((($B19*$D19)*((1+$B$5)^I$7))*(1/((1+$N$5)^I$7))), 0)), "")</f>
        <v/>
      </c>
      <c r="J19" s="35" t="str">
        <f>IF($A19&lt;&gt;"", (IF('5Inter O&amp;M Entry'!N20="Y", ((($B19*$D19)*((1+$B$5)^J$7))*(1/((1+$N$5)^J$7))), 0)), "")</f>
        <v/>
      </c>
      <c r="K19" s="35" t="str">
        <f>IF($A19&lt;&gt;"", (IF('5Inter O&amp;M Entry'!O20="Y", ((($B19*$D19)*((1+$B$5)^K$7))*(1/((1+$N$5)^K$7))), 0)), "")</f>
        <v/>
      </c>
      <c r="L19" s="35" t="str">
        <f>IF($A19&lt;&gt;"", (IF('5Inter O&amp;M Entry'!P20="Y", ((($B19*$D19)*((1+$B$5)^L$7))*(1/((1+$N$5)^L$7))), 0)), "")</f>
        <v/>
      </c>
      <c r="M19" s="35" t="str">
        <f>IF($A19&lt;&gt;"", (IF('5Inter O&amp;M Entry'!Q20="Y", ((($B19*$D19)*((1+$B$5)^M$7))*(1/((1+$N$5)^M$7))), 0)), "")</f>
        <v/>
      </c>
      <c r="N19" s="35" t="str">
        <f>IF($A19&lt;&gt;"", (IF('5Inter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7" sqref="N17"/>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182</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'5Capital Costs'!B6</f>
        <v>0</v>
      </c>
      <c r="B4" s="165"/>
      <c r="C4" s="165"/>
      <c r="D4" s="165"/>
      <c r="E4" s="165"/>
      <c r="F4" s="165"/>
      <c r="G4" s="165"/>
      <c r="H4" s="165"/>
      <c r="I4" s="165"/>
      <c r="J4" s="165"/>
      <c r="K4" s="165"/>
      <c r="L4" s="165"/>
      <c r="M4" s="165"/>
      <c r="N4" s="166"/>
    </row>
    <row r="5" spans="1:14" x14ac:dyDescent="0.3">
      <c r="A5" s="74" t="str">
        <f>'5Inter O&amp;M 1-10'!A5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IF('5Inter O&amp;M Entry'!A9&lt;&gt;"", '5Inter O&amp;M Entry'!A9, "")</f>
        <v/>
      </c>
      <c r="B8" s="35" t="str">
        <f>IF('5Inter O&amp;M Entry'!B9&lt;&gt;"", '5Inter O&amp;M Entry'!B9, "")</f>
        <v/>
      </c>
      <c r="C8" s="31" t="str">
        <f>IF('5Inter O&amp;M Entry'!C9&lt;&gt;"", '5Inter O&amp;M Entry'!C9, "")</f>
        <v/>
      </c>
      <c r="D8" s="96" t="str">
        <f>IF('5Inter O&amp;M Entry'!D9&lt;&gt;"", '5Inter O&amp;M Entry'!D9, "")</f>
        <v/>
      </c>
      <c r="E8" s="35" t="str">
        <f>IF(A8&lt;&gt;"", (IF('5Inter O&amp;M Entry'!S9="Y", ((($B8*$D8)*((1+$B$5)^E$7))*(1/((1+$N$5)^E$7))), 0)), "")</f>
        <v/>
      </c>
      <c r="F8" s="35" t="str">
        <f>IF(B8&lt;&gt;"", (IF('5Inter O&amp;M Entry'!T9="Y", ((($B8*$D8)*((1+$B$5)^F$7))*(1/((1+$N$5)^F$7))), 0)), "")</f>
        <v/>
      </c>
      <c r="G8" s="35" t="str">
        <f>IF(C8&lt;&gt;"", (IF('5Inter O&amp;M Entry'!U9="Y", ((($B8*$D8)*((1+$B$5)^G$7))*(1/((1+$N$5)^G$7))), 0)), "")</f>
        <v/>
      </c>
      <c r="H8" s="35" t="str">
        <f>IF(D8&lt;&gt;"", (IF('5Inter O&amp;M Entry'!V9="Y", ((($B8*$D8)*((1+$B$5)^H$7))*(1/((1+$N$5)^H$7))), 0)), "")</f>
        <v/>
      </c>
      <c r="I8" s="35" t="str">
        <f>IF(E8&lt;&gt;"", (IF('5Inter O&amp;M Entry'!W9="Y", ((($B8*$D8)*((1+$B$5)^I$7))*(1/((1+$N$5)^I$7))), 0)), "")</f>
        <v/>
      </c>
      <c r="J8" s="35" t="str">
        <f>IF(F8&lt;&gt;"", (IF('5Inter O&amp;M Entry'!X9="Y", ((($B8*$D8)*((1+$B$5)^J$7))*(1/((1+$N$5)^J$7))), 0)), "")</f>
        <v/>
      </c>
      <c r="K8" s="35" t="str">
        <f>IF(G8&lt;&gt;"", (IF('5Inter O&amp;M Entry'!Y9="Y", ((($B8*$D8)*((1+$B$5)^K$7))*(1/((1+$N$5)^K$7))), 0)), "")</f>
        <v/>
      </c>
      <c r="L8" s="35" t="str">
        <f>IF(H8&lt;&gt;"", (IF('5Inter O&amp;M Entry'!Z9="Y", ((($B8*$D8)*((1+$B$5)^L$7))*(1/((1+$N$5)^L$7))), 0)), "")</f>
        <v/>
      </c>
      <c r="M8" s="35" t="str">
        <f>IF(I8&lt;&gt;"", (IF('5Inter O&amp;M Entry'!AA9="Y", ((($B8*$D8)*((1+$B$5)^M$7))*(1/((1+$N$5)^M$7))), 0)), "")</f>
        <v/>
      </c>
      <c r="N8" s="35" t="str">
        <f>IF(J8&lt;&gt;"", (IF('5Inter O&amp;M Entry'!AB9="Y", ((($B8*$D8)*((1+$B$5)^N$7))*(1/((1+$N$5)^N$7))), 0)), "")</f>
        <v/>
      </c>
    </row>
    <row r="9" spans="1:14" x14ac:dyDescent="0.3">
      <c r="A9" s="31" t="str">
        <f>IF('5Inter O&amp;M Entry'!A10&lt;&gt;"", '5Inter O&amp;M Entry'!A10, "")</f>
        <v/>
      </c>
      <c r="B9" s="35" t="str">
        <f>IF('5Inter O&amp;M Entry'!B10&lt;&gt;"", '5Inter O&amp;M Entry'!B10, "")</f>
        <v/>
      </c>
      <c r="C9" s="31" t="str">
        <f>IF('5Inter O&amp;M Entry'!C10&lt;&gt;"", '5Inter O&amp;M Entry'!C10, "")</f>
        <v/>
      </c>
      <c r="D9" s="96" t="str">
        <f>IF('5Inter O&amp;M Entry'!D10&lt;&gt;"", '5Inter O&amp;M Entry'!D10, "")</f>
        <v/>
      </c>
      <c r="E9" s="35" t="str">
        <f>IF(A9&lt;&gt;"", (IF('5Inter O&amp;M Entry'!S10="Y", ((($B9*$D9)*((1+$B$5)^E$7))*(1/((1+$N$5)^E$7))), 0)), "")</f>
        <v/>
      </c>
      <c r="F9" s="35" t="str">
        <f>IF(B9&lt;&gt;"", (IF('5Inter O&amp;M Entry'!T10="Y", ((($B9*$D9)*((1+$B$5)^F$7))*(1/((1+$N$5)^F$7))), 0)), "")</f>
        <v/>
      </c>
      <c r="G9" s="35" t="str">
        <f>IF(C9&lt;&gt;"", (IF('5Inter O&amp;M Entry'!U10="Y", ((($B9*$D9)*((1+$B$5)^G$7))*(1/((1+$N$5)^G$7))), 0)), "")</f>
        <v/>
      </c>
      <c r="H9" s="35" t="str">
        <f>IF(D9&lt;&gt;"", (IF('5Inter O&amp;M Entry'!V10="Y", ((($B9*$D9)*((1+$B$5)^H$7))*(1/((1+$N$5)^H$7))), 0)), "")</f>
        <v/>
      </c>
      <c r="I9" s="35" t="str">
        <f>IF(E9&lt;&gt;"", (IF('5Inter O&amp;M Entry'!W10="Y", ((($B9*$D9)*((1+$B$5)^I$7))*(1/((1+$N$5)^I$7))), 0)), "")</f>
        <v/>
      </c>
      <c r="J9" s="35" t="str">
        <f>IF(F9&lt;&gt;"", (IF('5Inter O&amp;M Entry'!X10="Y", ((($B9*$D9)*((1+$B$5)^J$7))*(1/((1+$N$5)^J$7))), 0)), "")</f>
        <v/>
      </c>
      <c r="K9" s="35" t="str">
        <f>IF(G9&lt;&gt;"", (IF('5Inter O&amp;M Entry'!Y10="Y", ((($B9*$D9)*((1+$B$5)^K$7))*(1/((1+$N$5)^K$7))), 0)), "")</f>
        <v/>
      </c>
      <c r="L9" s="35" t="str">
        <f>IF(H9&lt;&gt;"", (IF('5Inter O&amp;M Entry'!Z10="Y", ((($B9*$D9)*((1+$B$5)^L$7))*(1/((1+$N$5)^L$7))), 0)), "")</f>
        <v/>
      </c>
      <c r="M9" s="35" t="str">
        <f>IF(I9&lt;&gt;"", (IF('5Inter O&amp;M Entry'!AA10="Y", ((($B9*$D9)*((1+$B$5)^M$7))*(1/((1+$N$5)^M$7))), 0)), "")</f>
        <v/>
      </c>
      <c r="N9" s="35" t="str">
        <f>IF(J9&lt;&gt;"", (IF('5Inter O&amp;M Entry'!AB10="Y", ((($B9*$D9)*((1+$B$5)^N$7))*(1/((1+$N$5)^N$7))), 0)), "")</f>
        <v/>
      </c>
    </row>
    <row r="10" spans="1:14" x14ac:dyDescent="0.3">
      <c r="A10" s="31" t="str">
        <f>IF('5Inter O&amp;M Entry'!A11&lt;&gt;"", '5Inter O&amp;M Entry'!A11, "")</f>
        <v/>
      </c>
      <c r="B10" s="35" t="str">
        <f>IF('5Inter O&amp;M Entry'!B11&lt;&gt;"", '5Inter O&amp;M Entry'!B11, "")</f>
        <v/>
      </c>
      <c r="C10" s="31" t="str">
        <f>IF('5Inter O&amp;M Entry'!C11&lt;&gt;"", '5Inter O&amp;M Entry'!C11, "")</f>
        <v/>
      </c>
      <c r="D10" s="96" t="str">
        <f>IF('5Inter O&amp;M Entry'!D11&lt;&gt;"", '5Inter O&amp;M Entry'!D11, "")</f>
        <v/>
      </c>
      <c r="E10" s="35" t="str">
        <f>IF(A10&lt;&gt;"", (IF('5Inter O&amp;M Entry'!S11="Y", ((($B10*$D10)*((1+$B$5)^E$7))*(1/((1+$N$5)^E$7))), 0)), "")</f>
        <v/>
      </c>
      <c r="F10" s="35" t="str">
        <f>IF(B10&lt;&gt;"", (IF('5Inter O&amp;M Entry'!T11="Y", ((($B10*$D10)*((1+$B$5)^F$7))*(1/((1+$N$5)^F$7))), 0)), "")</f>
        <v/>
      </c>
      <c r="G10" s="35" t="str">
        <f>IF(C10&lt;&gt;"", (IF('5Inter O&amp;M Entry'!U11="Y", ((($B10*$D10)*((1+$B$5)^G$7))*(1/((1+$N$5)^G$7))), 0)), "")</f>
        <v/>
      </c>
      <c r="H10" s="35" t="str">
        <f>IF(D10&lt;&gt;"", (IF('5Inter O&amp;M Entry'!V11="Y", ((($B10*$D10)*((1+$B$5)^H$7))*(1/((1+$N$5)^H$7))), 0)), "")</f>
        <v/>
      </c>
      <c r="I10" s="35" t="str">
        <f>IF(E10&lt;&gt;"", (IF('5Inter O&amp;M Entry'!W11="Y", ((($B10*$D10)*((1+$B$5)^I$7))*(1/((1+$N$5)^I$7))), 0)), "")</f>
        <v/>
      </c>
      <c r="J10" s="35" t="str">
        <f>IF(F10&lt;&gt;"", (IF('5Inter O&amp;M Entry'!X11="Y", ((($B10*$D10)*((1+$B$5)^J$7))*(1/((1+$N$5)^J$7))), 0)), "")</f>
        <v/>
      </c>
      <c r="K10" s="35" t="str">
        <f>IF(G10&lt;&gt;"", (IF('5Inter O&amp;M Entry'!Y11="Y", ((($B10*$D10)*((1+$B$5)^K$7))*(1/((1+$N$5)^K$7))), 0)), "")</f>
        <v/>
      </c>
      <c r="L10" s="35" t="str">
        <f>IF(H10&lt;&gt;"", (IF('5Inter O&amp;M Entry'!Z11="Y", ((($B10*$D10)*((1+$B$5)^L$7))*(1/((1+$N$5)^L$7))), 0)), "")</f>
        <v/>
      </c>
      <c r="M10" s="35" t="str">
        <f>IF(I10&lt;&gt;"", (IF('5Inter O&amp;M Entry'!AA11="Y", ((($B10*$D10)*((1+$B$5)^M$7))*(1/((1+$N$5)^M$7))), 0)), "")</f>
        <v/>
      </c>
      <c r="N10" s="35" t="str">
        <f>IF(J10&lt;&gt;"", (IF('5Inter O&amp;M Entry'!AB11="Y", ((($B10*$D10)*((1+$B$5)^N$7))*(1/((1+$N$5)^N$7))), 0)), "")</f>
        <v/>
      </c>
    </row>
    <row r="11" spans="1:14" x14ac:dyDescent="0.3">
      <c r="A11" s="31" t="str">
        <f>IF('5Inter O&amp;M Entry'!A12&lt;&gt;"", '5Inter O&amp;M Entry'!A12, "")</f>
        <v/>
      </c>
      <c r="B11" s="35" t="str">
        <f>IF('5Inter O&amp;M Entry'!B12&lt;&gt;"", '5Inter O&amp;M Entry'!B12, "")</f>
        <v/>
      </c>
      <c r="C11" s="31" t="str">
        <f>IF('5Inter O&amp;M Entry'!C12&lt;&gt;"", '5Inter O&amp;M Entry'!C12, "")</f>
        <v/>
      </c>
      <c r="D11" s="96" t="str">
        <f>IF('5Inter O&amp;M Entry'!D12&lt;&gt;"", '5Inter O&amp;M Entry'!D12, "")</f>
        <v/>
      </c>
      <c r="E11" s="35" t="str">
        <f>IF(A11&lt;&gt;"", (IF('5Inter O&amp;M Entry'!S12="Y", ((($B11*$D11)*((1+$B$5)^E$7))*(1/((1+$N$5)^E$7))), 0)), "")</f>
        <v/>
      </c>
      <c r="F11" s="35" t="str">
        <f>IF(B11&lt;&gt;"", (IF('5Inter O&amp;M Entry'!T12="Y", ((($B11*$D11)*((1+$B$5)^F$7))*(1/((1+$N$5)^F$7))), 0)), "")</f>
        <v/>
      </c>
      <c r="G11" s="35" t="str">
        <f>IF(C11&lt;&gt;"", (IF('5Inter O&amp;M Entry'!U12="Y", ((($B11*$D11)*((1+$B$5)^G$7))*(1/((1+$N$5)^G$7))), 0)), "")</f>
        <v/>
      </c>
      <c r="H11" s="35" t="str">
        <f>IF(D11&lt;&gt;"", (IF('5Inter O&amp;M Entry'!V12="Y", ((($B11*$D11)*((1+$B$5)^H$7))*(1/((1+$N$5)^H$7))), 0)), "")</f>
        <v/>
      </c>
      <c r="I11" s="35" t="str">
        <f>IF(E11&lt;&gt;"", (IF('5Inter O&amp;M Entry'!W12="Y", ((($B11*$D11)*((1+$B$5)^I$7))*(1/((1+$N$5)^I$7))), 0)), "")</f>
        <v/>
      </c>
      <c r="J11" s="35" t="str">
        <f>IF(F11&lt;&gt;"", (IF('5Inter O&amp;M Entry'!X12="Y", ((($B11*$D11)*((1+$B$5)^J$7))*(1/((1+$N$5)^J$7))), 0)), "")</f>
        <v/>
      </c>
      <c r="K11" s="35" t="str">
        <f>IF(G11&lt;&gt;"", (IF('5Inter O&amp;M Entry'!Y12="Y", ((($B11*$D11)*((1+$B$5)^K$7))*(1/((1+$N$5)^K$7))), 0)), "")</f>
        <v/>
      </c>
      <c r="L11" s="35" t="str">
        <f>IF(H11&lt;&gt;"", (IF('5Inter O&amp;M Entry'!Z12="Y", ((($B11*$D11)*((1+$B$5)^L$7))*(1/((1+$N$5)^L$7))), 0)), "")</f>
        <v/>
      </c>
      <c r="M11" s="35" t="str">
        <f>IF(I11&lt;&gt;"", (IF('5Inter O&amp;M Entry'!AA12="Y", ((($B11*$D11)*((1+$B$5)^M$7))*(1/((1+$N$5)^M$7))), 0)), "")</f>
        <v/>
      </c>
      <c r="N11" s="35" t="str">
        <f>IF(J11&lt;&gt;"", (IF('5Inter O&amp;M Entry'!AB12="Y", ((($B11*$D11)*((1+$B$5)^N$7))*(1/((1+$N$5)^N$7))), 0)), "")</f>
        <v/>
      </c>
    </row>
    <row r="12" spans="1:14" x14ac:dyDescent="0.3">
      <c r="A12" s="31" t="str">
        <f>IF('5Inter O&amp;M Entry'!A13&lt;&gt;"", '5Inter O&amp;M Entry'!A13, "")</f>
        <v/>
      </c>
      <c r="B12" s="35" t="str">
        <f>IF('5Inter O&amp;M Entry'!B13&lt;&gt;"", '5Inter O&amp;M Entry'!B13, "")</f>
        <v/>
      </c>
      <c r="C12" s="31" t="str">
        <f>IF('5Inter O&amp;M Entry'!C13&lt;&gt;"", '5Inter O&amp;M Entry'!C13, "")</f>
        <v/>
      </c>
      <c r="D12" s="96" t="str">
        <f>IF('5Inter O&amp;M Entry'!D13&lt;&gt;"", '5Inter O&amp;M Entry'!D13, "")</f>
        <v/>
      </c>
      <c r="E12" s="35" t="str">
        <f>IF(A12&lt;&gt;"", (IF('5Inter O&amp;M Entry'!S13="Y", ((($B12*$D12)*((1+$B$5)^E$7))*(1/((1+$N$5)^E$7))), 0)), "")</f>
        <v/>
      </c>
      <c r="F12" s="35" t="str">
        <f>IF(B12&lt;&gt;"", (IF('5Inter O&amp;M Entry'!T13="Y", ((($B12*$D12)*((1+$B$5)^F$7))*(1/((1+$N$5)^F$7))), 0)), "")</f>
        <v/>
      </c>
      <c r="G12" s="35" t="str">
        <f>IF(C12&lt;&gt;"", (IF('5Inter O&amp;M Entry'!U13="Y", ((($B12*$D12)*((1+$B$5)^G$7))*(1/((1+$N$5)^G$7))), 0)), "")</f>
        <v/>
      </c>
      <c r="H12" s="35" t="str">
        <f>IF(D12&lt;&gt;"", (IF('5Inter O&amp;M Entry'!V13="Y", ((($B12*$D12)*((1+$B$5)^H$7))*(1/((1+$N$5)^H$7))), 0)), "")</f>
        <v/>
      </c>
      <c r="I12" s="35" t="str">
        <f>IF(E12&lt;&gt;"", (IF('5Inter O&amp;M Entry'!W13="Y", ((($B12*$D12)*((1+$B$5)^I$7))*(1/((1+$N$5)^I$7))), 0)), "")</f>
        <v/>
      </c>
      <c r="J12" s="35" t="str">
        <f>IF(F12&lt;&gt;"", (IF('5Inter O&amp;M Entry'!X13="Y", ((($B12*$D12)*((1+$B$5)^J$7))*(1/((1+$N$5)^J$7))), 0)), "")</f>
        <v/>
      </c>
      <c r="K12" s="35" t="str">
        <f>IF(G12&lt;&gt;"", (IF('5Inter O&amp;M Entry'!Y13="Y", ((($B12*$D12)*((1+$B$5)^K$7))*(1/((1+$N$5)^K$7))), 0)), "")</f>
        <v/>
      </c>
      <c r="L12" s="35" t="str">
        <f>IF(H12&lt;&gt;"", (IF('5Inter O&amp;M Entry'!Z13="Y", ((($B12*$D12)*((1+$B$5)^L$7))*(1/((1+$N$5)^L$7))), 0)), "")</f>
        <v/>
      </c>
      <c r="M12" s="35" t="str">
        <f>IF(I12&lt;&gt;"", (IF('5Inter O&amp;M Entry'!AA13="Y", ((($B12*$D12)*((1+$B$5)^M$7))*(1/((1+$N$5)^M$7))), 0)), "")</f>
        <v/>
      </c>
      <c r="N12" s="35" t="str">
        <f>IF(J12&lt;&gt;"", (IF('5Inter O&amp;M Entry'!AB13="Y", ((($B12*$D12)*((1+$B$5)^N$7))*(1/((1+$N$5)^N$7))), 0)), "")</f>
        <v/>
      </c>
    </row>
    <row r="13" spans="1:14" x14ac:dyDescent="0.3">
      <c r="A13" s="31" t="str">
        <f>IF('5Inter O&amp;M Entry'!A14&lt;&gt;"", '5Inter O&amp;M Entry'!A14, "")</f>
        <v/>
      </c>
      <c r="B13" s="35" t="str">
        <f>IF('5Inter O&amp;M Entry'!B14&lt;&gt;"", '5Inter O&amp;M Entry'!B14, "")</f>
        <v/>
      </c>
      <c r="C13" s="31" t="str">
        <f>IF('5Inter O&amp;M Entry'!C14&lt;&gt;"", '5Inter O&amp;M Entry'!C14, "")</f>
        <v/>
      </c>
      <c r="D13" s="96" t="str">
        <f>IF('5Inter O&amp;M Entry'!D14&lt;&gt;"", '5Inter O&amp;M Entry'!D14, "")</f>
        <v/>
      </c>
      <c r="E13" s="35" t="str">
        <f>IF(A13&lt;&gt;"", (IF('5Inter O&amp;M Entry'!S14="Y", ((($B13*$D13)*((1+$B$5)^E$7))*(1/((1+$N$5)^E$7))), 0)), "")</f>
        <v/>
      </c>
      <c r="F13" s="35" t="str">
        <f>IF(B13&lt;&gt;"", (IF('5Inter O&amp;M Entry'!T14="Y", ((($B13*$D13)*((1+$B$5)^F$7))*(1/((1+$N$5)^F$7))), 0)), "")</f>
        <v/>
      </c>
      <c r="G13" s="35" t="str">
        <f>IF(C13&lt;&gt;"", (IF('5Inter O&amp;M Entry'!U14="Y", ((($B13*$D13)*((1+$B$5)^G$7))*(1/((1+$N$5)^G$7))), 0)), "")</f>
        <v/>
      </c>
      <c r="H13" s="35" t="str">
        <f>IF(D13&lt;&gt;"", (IF('5Inter O&amp;M Entry'!V14="Y", ((($B13*$D13)*((1+$B$5)^H$7))*(1/((1+$N$5)^H$7))), 0)), "")</f>
        <v/>
      </c>
      <c r="I13" s="35" t="str">
        <f>IF(E13&lt;&gt;"", (IF('5Inter O&amp;M Entry'!W14="Y", ((($B13*$D13)*((1+$B$5)^I$7))*(1/((1+$N$5)^I$7))), 0)), "")</f>
        <v/>
      </c>
      <c r="J13" s="35" t="str">
        <f>IF(F13&lt;&gt;"", (IF('5Inter O&amp;M Entry'!X14="Y", ((($B13*$D13)*((1+$B$5)^J$7))*(1/((1+$N$5)^J$7))), 0)), "")</f>
        <v/>
      </c>
      <c r="K13" s="35" t="str">
        <f>IF(G13&lt;&gt;"", (IF('5Inter O&amp;M Entry'!Y14="Y", ((($B13*$D13)*((1+$B$5)^K$7))*(1/((1+$N$5)^K$7))), 0)), "")</f>
        <v/>
      </c>
      <c r="L13" s="35" t="str">
        <f>IF(H13&lt;&gt;"", (IF('5Inter O&amp;M Entry'!Z14="Y", ((($B13*$D13)*((1+$B$5)^L$7))*(1/((1+$N$5)^L$7))), 0)), "")</f>
        <v/>
      </c>
      <c r="M13" s="35" t="str">
        <f>IF(I13&lt;&gt;"", (IF('5Inter O&amp;M Entry'!AA14="Y", ((($B13*$D13)*((1+$B$5)^M$7))*(1/((1+$N$5)^M$7))), 0)), "")</f>
        <v/>
      </c>
      <c r="N13" s="35" t="str">
        <f>IF(J13&lt;&gt;"", (IF('5Inter O&amp;M Entry'!AB14="Y", ((($B13*$D13)*((1+$B$5)^N$7))*(1/((1+$N$5)^N$7))), 0)), "")</f>
        <v/>
      </c>
    </row>
    <row r="14" spans="1:14" x14ac:dyDescent="0.3">
      <c r="A14" s="31" t="str">
        <f>IF('5Inter O&amp;M Entry'!A15&lt;&gt;"", '5Inter O&amp;M Entry'!A15, "")</f>
        <v/>
      </c>
      <c r="B14" s="35" t="str">
        <f>IF('5Inter O&amp;M Entry'!B15&lt;&gt;"", '5Inter O&amp;M Entry'!B15, "")</f>
        <v/>
      </c>
      <c r="C14" s="31" t="str">
        <f>IF('5Inter O&amp;M Entry'!C15&lt;&gt;"", '5Inter O&amp;M Entry'!C15, "")</f>
        <v/>
      </c>
      <c r="D14" s="96" t="str">
        <f>IF('5Inter O&amp;M Entry'!D15&lt;&gt;"", '5Inter O&amp;M Entry'!D15, "")</f>
        <v/>
      </c>
      <c r="E14" s="35" t="str">
        <f>IF(A14&lt;&gt;"", (IF('5Inter O&amp;M Entry'!S15="Y", ((($B14*$D14)*((1+$B$5)^E$7))*(1/((1+$N$5)^E$7))), 0)), "")</f>
        <v/>
      </c>
      <c r="F14" s="35" t="str">
        <f>IF(B14&lt;&gt;"", (IF('5Inter O&amp;M Entry'!T15="Y", ((($B14*$D14)*((1+$B$5)^F$7))*(1/((1+$N$5)^F$7))), 0)), "")</f>
        <v/>
      </c>
      <c r="G14" s="35" t="str">
        <f>IF(C14&lt;&gt;"", (IF('5Inter O&amp;M Entry'!U15="Y", ((($B14*$D14)*((1+$B$5)^G$7))*(1/((1+$N$5)^G$7))), 0)), "")</f>
        <v/>
      </c>
      <c r="H14" s="35" t="str">
        <f>IF(D14&lt;&gt;"", (IF('5Inter O&amp;M Entry'!V15="Y", ((($B14*$D14)*((1+$B$5)^H$7))*(1/((1+$N$5)^H$7))), 0)), "")</f>
        <v/>
      </c>
      <c r="I14" s="35" t="str">
        <f>IF(E14&lt;&gt;"", (IF('5Inter O&amp;M Entry'!W15="Y", ((($B14*$D14)*((1+$B$5)^I$7))*(1/((1+$N$5)^I$7))), 0)), "")</f>
        <v/>
      </c>
      <c r="J14" s="35" t="str">
        <f>IF(F14&lt;&gt;"", (IF('5Inter O&amp;M Entry'!X15="Y", ((($B14*$D14)*((1+$B$5)^J$7))*(1/((1+$N$5)^J$7))), 0)), "")</f>
        <v/>
      </c>
      <c r="K14" s="35" t="str">
        <f>IF(G14&lt;&gt;"", (IF('5Inter O&amp;M Entry'!Y15="Y", ((($B14*$D14)*((1+$B$5)^K$7))*(1/((1+$N$5)^K$7))), 0)), "")</f>
        <v/>
      </c>
      <c r="L14" s="35" t="str">
        <f>IF(H14&lt;&gt;"", (IF('5Inter O&amp;M Entry'!Z15="Y", ((($B14*$D14)*((1+$B$5)^L$7))*(1/((1+$N$5)^L$7))), 0)), "")</f>
        <v/>
      </c>
      <c r="M14" s="35" t="str">
        <f>IF(I14&lt;&gt;"", (IF('5Inter O&amp;M Entry'!AA15="Y", ((($B14*$D14)*((1+$B$5)^M$7))*(1/((1+$N$5)^M$7))), 0)), "")</f>
        <v/>
      </c>
      <c r="N14" s="35" t="str">
        <f>IF(J14&lt;&gt;"", (IF('5Inter O&amp;M Entry'!AB15="Y", ((($B14*$D14)*((1+$B$5)^N$7))*(1/((1+$N$5)^N$7))), 0)), "")</f>
        <v/>
      </c>
    </row>
    <row r="15" spans="1:14" x14ac:dyDescent="0.3">
      <c r="A15" s="31" t="str">
        <f>IF('5Inter O&amp;M Entry'!A16&lt;&gt;"", '5Inter O&amp;M Entry'!A16, "")</f>
        <v/>
      </c>
      <c r="B15" s="35" t="str">
        <f>IF('5Inter O&amp;M Entry'!B16&lt;&gt;"", '5Inter O&amp;M Entry'!B16, "")</f>
        <v/>
      </c>
      <c r="C15" s="31" t="str">
        <f>IF('5Inter O&amp;M Entry'!C16&lt;&gt;"", '5Inter O&amp;M Entry'!C16, "")</f>
        <v/>
      </c>
      <c r="D15" s="96" t="str">
        <f>IF('5Inter O&amp;M Entry'!D16&lt;&gt;"", '5Inter O&amp;M Entry'!D16, "")</f>
        <v/>
      </c>
      <c r="E15" s="35" t="str">
        <f>IF(A15&lt;&gt;"", (IF('5Inter O&amp;M Entry'!S16="Y", ((($B15*$D15)*((1+$B$5)^E$7))*(1/((1+$N$5)^E$7))), 0)), "")</f>
        <v/>
      </c>
      <c r="F15" s="35" t="str">
        <f>IF(B15&lt;&gt;"", (IF('5Inter O&amp;M Entry'!T16="Y", ((($B15*$D15)*((1+$B$5)^F$7))*(1/((1+$N$5)^F$7))), 0)), "")</f>
        <v/>
      </c>
      <c r="G15" s="35" t="str">
        <f>IF(C15&lt;&gt;"", (IF('5Inter O&amp;M Entry'!U16="Y", ((($B15*$D15)*((1+$B$5)^G$7))*(1/((1+$N$5)^G$7))), 0)), "")</f>
        <v/>
      </c>
      <c r="H15" s="35" t="str">
        <f>IF(D15&lt;&gt;"", (IF('5Inter O&amp;M Entry'!V16="Y", ((($B15*$D15)*((1+$B$5)^H$7))*(1/((1+$N$5)^H$7))), 0)), "")</f>
        <v/>
      </c>
      <c r="I15" s="35" t="str">
        <f>IF(E15&lt;&gt;"", (IF('5Inter O&amp;M Entry'!W16="Y", ((($B15*$D15)*((1+$B$5)^I$7))*(1/((1+$N$5)^I$7))), 0)), "")</f>
        <v/>
      </c>
      <c r="J15" s="35" t="str">
        <f>IF(F15&lt;&gt;"", (IF('5Inter O&amp;M Entry'!X16="Y", ((($B15*$D15)*((1+$B$5)^J$7))*(1/((1+$N$5)^J$7))), 0)), "")</f>
        <v/>
      </c>
      <c r="K15" s="35" t="str">
        <f>IF(G15&lt;&gt;"", (IF('5Inter O&amp;M Entry'!Y16="Y", ((($B15*$D15)*((1+$B$5)^K$7))*(1/((1+$N$5)^K$7))), 0)), "")</f>
        <v/>
      </c>
      <c r="L15" s="35" t="str">
        <f>IF(H15&lt;&gt;"", (IF('5Inter O&amp;M Entry'!Z16="Y", ((($B15*$D15)*((1+$B$5)^L$7))*(1/((1+$N$5)^L$7))), 0)), "")</f>
        <v/>
      </c>
      <c r="M15" s="35" t="str">
        <f>IF(I15&lt;&gt;"", (IF('5Inter O&amp;M Entry'!AA16="Y", ((($B15*$D15)*((1+$B$5)^M$7))*(1/((1+$N$5)^M$7))), 0)), "")</f>
        <v/>
      </c>
      <c r="N15" s="35" t="str">
        <f>IF(J15&lt;&gt;"", (IF('5Inter O&amp;M Entry'!AB16="Y", ((($B15*$D15)*((1+$B$5)^N$7))*(1/((1+$N$5)^N$7))), 0)), "")</f>
        <v/>
      </c>
    </row>
    <row r="16" spans="1:14" x14ac:dyDescent="0.3">
      <c r="A16" s="31" t="str">
        <f>IF('5Inter O&amp;M Entry'!A17&lt;&gt;"", '5Inter O&amp;M Entry'!A17, "")</f>
        <v/>
      </c>
      <c r="B16" s="35" t="str">
        <f>IF('5Inter O&amp;M Entry'!B17&lt;&gt;"", '5Inter O&amp;M Entry'!B17, "")</f>
        <v/>
      </c>
      <c r="C16" s="31" t="str">
        <f>IF('5Inter O&amp;M Entry'!C17&lt;&gt;"", '5Inter O&amp;M Entry'!C17, "")</f>
        <v/>
      </c>
      <c r="D16" s="96" t="str">
        <f>IF('5Inter O&amp;M Entry'!D17&lt;&gt;"", '5Inter O&amp;M Entry'!D17, "")</f>
        <v/>
      </c>
      <c r="E16" s="35" t="str">
        <f>IF(A16&lt;&gt;"", (IF('5Inter O&amp;M Entry'!S17="Y", ((($B16*$D16)*((1+$B$5)^E$7))*(1/((1+$N$5)^E$7))), 0)), "")</f>
        <v/>
      </c>
      <c r="F16" s="35" t="str">
        <f>IF(B16&lt;&gt;"", (IF('5Inter O&amp;M Entry'!T17="Y", ((($B16*$D16)*((1+$B$5)^F$7))*(1/((1+$N$5)^F$7))), 0)), "")</f>
        <v/>
      </c>
      <c r="G16" s="35" t="str">
        <f>IF(C16&lt;&gt;"", (IF('5Inter O&amp;M Entry'!U17="Y", ((($B16*$D16)*((1+$B$5)^G$7))*(1/((1+$N$5)^G$7))), 0)), "")</f>
        <v/>
      </c>
      <c r="H16" s="35" t="str">
        <f>IF(D16&lt;&gt;"", (IF('5Inter O&amp;M Entry'!V17="Y", ((($B16*$D16)*((1+$B$5)^H$7))*(1/((1+$N$5)^H$7))), 0)), "")</f>
        <v/>
      </c>
      <c r="I16" s="35" t="str">
        <f>IF(E16&lt;&gt;"", (IF('5Inter O&amp;M Entry'!W17="Y", ((($B16*$D16)*((1+$B$5)^I$7))*(1/((1+$N$5)^I$7))), 0)), "")</f>
        <v/>
      </c>
      <c r="J16" s="35" t="str">
        <f>IF(F16&lt;&gt;"", (IF('5Inter O&amp;M Entry'!X17="Y", ((($B16*$D16)*((1+$B$5)^J$7))*(1/((1+$N$5)^J$7))), 0)), "")</f>
        <v/>
      </c>
      <c r="K16" s="35" t="str">
        <f>IF(G16&lt;&gt;"", (IF('5Inter O&amp;M Entry'!Y17="Y", ((($B16*$D16)*((1+$B$5)^K$7))*(1/((1+$N$5)^K$7))), 0)), "")</f>
        <v/>
      </c>
      <c r="L16" s="35" t="str">
        <f>IF(H16&lt;&gt;"", (IF('5Inter O&amp;M Entry'!Z17="Y", ((($B16*$D16)*((1+$B$5)^L$7))*(1/((1+$N$5)^L$7))), 0)), "")</f>
        <v/>
      </c>
      <c r="M16" s="35" t="str">
        <f>IF(I16&lt;&gt;"", (IF('5Inter O&amp;M Entry'!AA17="Y", ((($B16*$D16)*((1+$B$5)^M$7))*(1/((1+$N$5)^M$7))), 0)), "")</f>
        <v/>
      </c>
      <c r="N16" s="35" t="str">
        <f>IF(J16&lt;&gt;"", (IF('5Inter O&amp;M Entry'!AB17="Y", ((($B16*$D16)*((1+$B$5)^N$7))*(1/((1+$N$5)^N$7))), 0)), "")</f>
        <v/>
      </c>
    </row>
    <row r="17" spans="1:14" x14ac:dyDescent="0.3">
      <c r="A17" s="31" t="str">
        <f>IF('5Inter O&amp;M Entry'!A18&lt;&gt;"", '5Inter O&amp;M Entry'!A18, "")</f>
        <v/>
      </c>
      <c r="B17" s="35" t="str">
        <f>IF('5Inter O&amp;M Entry'!B18&lt;&gt;"", '5Inter O&amp;M Entry'!B18, "")</f>
        <v/>
      </c>
      <c r="C17" s="31" t="str">
        <f>IF('5Inter O&amp;M Entry'!C18&lt;&gt;"", '5Inter O&amp;M Entry'!C18, "")</f>
        <v/>
      </c>
      <c r="D17" s="96" t="str">
        <f>IF('5Inter O&amp;M Entry'!D18&lt;&gt;"", '5Inter O&amp;M Entry'!D18, "")</f>
        <v/>
      </c>
      <c r="E17" s="35" t="str">
        <f>IF(A17&lt;&gt;"", (IF('5Inter O&amp;M Entry'!S18="Y", ((($B17*$D17)*((1+$B$5)^E$7))*(1/((1+$N$5)^E$7))), 0)), "")</f>
        <v/>
      </c>
      <c r="F17" s="35" t="str">
        <f>IF(B17&lt;&gt;"", (IF('5Inter O&amp;M Entry'!T18="Y", ((($B17*$D17)*((1+$B$5)^F$7))*(1/((1+$N$5)^F$7))), 0)), "")</f>
        <v/>
      </c>
      <c r="G17" s="35" t="str">
        <f>IF(C17&lt;&gt;"", (IF('5Inter O&amp;M Entry'!U18="Y", ((($B17*$D17)*((1+$B$5)^G$7))*(1/((1+$N$5)^G$7))), 0)), "")</f>
        <v/>
      </c>
      <c r="H17" s="35" t="str">
        <f>IF(D17&lt;&gt;"", (IF('5Inter O&amp;M Entry'!V18="Y", ((($B17*$D17)*((1+$B$5)^H$7))*(1/((1+$N$5)^H$7))), 0)), "")</f>
        <v/>
      </c>
      <c r="I17" s="35" t="str">
        <f>IF(E17&lt;&gt;"", (IF('5Inter O&amp;M Entry'!W18="Y", ((($B17*$D17)*((1+$B$5)^I$7))*(1/((1+$N$5)^I$7))), 0)), "")</f>
        <v/>
      </c>
      <c r="J17" s="35" t="str">
        <f>IF(F17&lt;&gt;"", (IF('5Inter O&amp;M Entry'!X18="Y", ((($B17*$D17)*((1+$B$5)^J$7))*(1/((1+$N$5)^J$7))), 0)), "")</f>
        <v/>
      </c>
      <c r="K17" s="35" t="str">
        <f>IF(G17&lt;&gt;"", (IF('5Inter O&amp;M Entry'!Y18="Y", ((($B17*$D17)*((1+$B$5)^K$7))*(1/((1+$N$5)^K$7))), 0)), "")</f>
        <v/>
      </c>
      <c r="L17" s="35" t="str">
        <f>IF(H17&lt;&gt;"", (IF('5Inter O&amp;M Entry'!Z18="Y", ((($B17*$D17)*((1+$B$5)^L$7))*(1/((1+$N$5)^L$7))), 0)), "")</f>
        <v/>
      </c>
      <c r="M17" s="35" t="str">
        <f>IF(I17&lt;&gt;"", (IF('5Inter O&amp;M Entry'!AA18="Y", ((($B17*$D17)*((1+$B$5)^M$7))*(1/((1+$N$5)^M$7))), 0)), "")</f>
        <v/>
      </c>
      <c r="N17" s="35" t="str">
        <f>IF(J17&lt;&gt;"", (IF('5Inter O&amp;M Entry'!AB18="Y", ((($B17*$D17)*((1+$B$5)^N$7))*(1/((1+$N$5)^N$7))), 0)), "")</f>
        <v/>
      </c>
    </row>
    <row r="18" spans="1:14" x14ac:dyDescent="0.3">
      <c r="A18" s="31" t="str">
        <f>IF('5Inter O&amp;M Entry'!A19&lt;&gt;"", '5Inter O&amp;M Entry'!A19, "")</f>
        <v/>
      </c>
      <c r="B18" s="35" t="str">
        <f>IF('5Inter O&amp;M Entry'!B19&lt;&gt;"", '5Inter O&amp;M Entry'!B19, "")</f>
        <v/>
      </c>
      <c r="C18" s="31" t="str">
        <f>IF('5Inter O&amp;M Entry'!C19&lt;&gt;"", '5Inter O&amp;M Entry'!C19, "")</f>
        <v/>
      </c>
      <c r="D18" s="96" t="str">
        <f>IF('5Inter O&amp;M Entry'!D19&lt;&gt;"", '5Inter O&amp;M Entry'!D19, "")</f>
        <v/>
      </c>
      <c r="E18" s="35" t="str">
        <f>IF(A18&lt;&gt;"", (IF('5Inter O&amp;M Entry'!S19="Y", ((($B18*$D18)*((1+$B$5)^E$7))*(1/((1+$N$5)^E$7))), 0)), "")</f>
        <v/>
      </c>
      <c r="F18" s="35" t="str">
        <f>IF(B18&lt;&gt;"", (IF('5Inter O&amp;M Entry'!T19="Y", ((($B18*$D18)*((1+$B$5)^F$7))*(1/((1+$N$5)^F$7))), 0)), "")</f>
        <v/>
      </c>
      <c r="G18" s="35" t="str">
        <f>IF(C18&lt;&gt;"", (IF('5Inter O&amp;M Entry'!U19="Y", ((($B18*$D18)*((1+$B$5)^G$7))*(1/((1+$N$5)^G$7))), 0)), "")</f>
        <v/>
      </c>
      <c r="H18" s="35" t="str">
        <f>IF(D18&lt;&gt;"", (IF('5Inter O&amp;M Entry'!V19="Y", ((($B18*$D18)*((1+$B$5)^H$7))*(1/((1+$N$5)^H$7))), 0)), "")</f>
        <v/>
      </c>
      <c r="I18" s="35" t="str">
        <f>IF(E18&lt;&gt;"", (IF('5Inter O&amp;M Entry'!W19="Y", ((($B18*$D18)*((1+$B$5)^I$7))*(1/((1+$N$5)^I$7))), 0)), "")</f>
        <v/>
      </c>
      <c r="J18" s="35" t="str">
        <f>IF(F18&lt;&gt;"", (IF('5Inter O&amp;M Entry'!X19="Y", ((($B18*$D18)*((1+$B$5)^J$7))*(1/((1+$N$5)^J$7))), 0)), "")</f>
        <v/>
      </c>
      <c r="K18" s="35" t="str">
        <f>IF(G18&lt;&gt;"", (IF('5Inter O&amp;M Entry'!Y19="Y", ((($B18*$D18)*((1+$B$5)^K$7))*(1/((1+$N$5)^K$7))), 0)), "")</f>
        <v/>
      </c>
      <c r="L18" s="35" t="str">
        <f>IF(H18&lt;&gt;"", (IF('5Inter O&amp;M Entry'!Z19="Y", ((($B18*$D18)*((1+$B$5)^L$7))*(1/((1+$N$5)^L$7))), 0)), "")</f>
        <v/>
      </c>
      <c r="M18" s="35" t="str">
        <f>IF(I18&lt;&gt;"", (IF('5Inter O&amp;M Entry'!AA19="Y", ((($B18*$D18)*((1+$B$5)^M$7))*(1/((1+$N$5)^M$7))), 0)), "")</f>
        <v/>
      </c>
      <c r="N18" s="35" t="str">
        <f>IF(J18&lt;&gt;"", (IF('5Inter O&amp;M Entry'!AB19="Y", ((($B18*$D18)*((1+$B$5)^N$7))*(1/((1+$N$5)^N$7))), 0)), "")</f>
        <v/>
      </c>
    </row>
    <row r="19" spans="1:14" x14ac:dyDescent="0.3">
      <c r="A19" s="31" t="str">
        <f>IF('5Inter O&amp;M Entry'!A20&lt;&gt;"", '5Inter O&amp;M Entry'!A20, "")</f>
        <v/>
      </c>
      <c r="B19" s="35" t="str">
        <f>IF('5Inter O&amp;M Entry'!B20&lt;&gt;"", '5Inter O&amp;M Entry'!B20, "")</f>
        <v/>
      </c>
      <c r="C19" s="31" t="str">
        <f>IF('5Inter O&amp;M Entry'!C20&lt;&gt;"", '5Inter O&amp;M Entry'!C20, "")</f>
        <v/>
      </c>
      <c r="D19" s="96" t="str">
        <f>IF('5Inter O&amp;M Entry'!D20&lt;&gt;"", '5Inter O&amp;M Entry'!D20, "")</f>
        <v/>
      </c>
      <c r="E19" s="35" t="str">
        <f>IF(A19&lt;&gt;"", (IF('5Inter O&amp;M Entry'!S20="Y", ((($B19*$D19)*((1+$B$5)^E$7))*(1/((1+$N$5)^E$7))), 0)), "")</f>
        <v/>
      </c>
      <c r="F19" s="35" t="str">
        <f>IF(B19&lt;&gt;"", (IF('5Inter O&amp;M Entry'!T20="Y", ((($B19*$D19)*((1+$B$5)^F$7))*(1/((1+$N$5)^F$7))), 0)), "")</f>
        <v/>
      </c>
      <c r="G19" s="35" t="str">
        <f>IF(C19&lt;&gt;"", (IF('5Inter O&amp;M Entry'!U20="Y", ((($B19*$D19)*((1+$B$5)^G$7))*(1/((1+$N$5)^G$7))), 0)), "")</f>
        <v/>
      </c>
      <c r="H19" s="35" t="str">
        <f>IF(D19&lt;&gt;"", (IF('5Inter O&amp;M Entry'!V20="Y", ((($B19*$D19)*((1+$B$5)^H$7))*(1/((1+$N$5)^H$7))), 0)), "")</f>
        <v/>
      </c>
      <c r="I19" s="35" t="str">
        <f>IF(E19&lt;&gt;"", (IF('5Inter O&amp;M Entry'!W20="Y", ((($B19*$D19)*((1+$B$5)^I$7))*(1/((1+$N$5)^I$7))), 0)), "")</f>
        <v/>
      </c>
      <c r="J19" s="35" t="str">
        <f>IF(F19&lt;&gt;"", (IF('5Inter O&amp;M Entry'!X20="Y", ((($B19*$D19)*((1+$B$5)^J$7))*(1/((1+$N$5)^J$7))), 0)), "")</f>
        <v/>
      </c>
      <c r="K19" s="35" t="str">
        <f>IF(G19&lt;&gt;"", (IF('5Inter O&amp;M Entry'!Y20="Y", ((($B19*$D19)*((1+$B$5)^K$7))*(1/((1+$N$5)^K$7))), 0)), "")</f>
        <v/>
      </c>
      <c r="L19" s="35" t="str">
        <f>IF(H19&lt;&gt;"", (IF('5Inter O&amp;M Entry'!Z20="Y", ((($B19*$D19)*((1+$B$5)^L$7))*(1/((1+$N$5)^L$7))), 0)), "")</f>
        <v/>
      </c>
      <c r="M19" s="35" t="str">
        <f>IF(I19&lt;&gt;"", (IF('5Inter O&amp;M Entry'!AA20="Y", ((($B19*$D19)*((1+$B$5)^M$7))*(1/((1+$N$5)^M$7))), 0)), "")</f>
        <v/>
      </c>
      <c r="N19" s="35" t="str">
        <f>IF(J19&lt;&gt;"", (IF('5Inter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'5Inter O&amp;M 1-10'!E20+'5Inter O&amp;M 1-10'!F20+'5Inter O&amp;M 1-10'!G20+'5Inter O&amp;M 1-10'!H20+'5Inter O&amp;M 1-10'!I20+'5Inter O&amp;M 1-10'!J20+'5Inter O&amp;M 1-10'!K20+'5Inter O&amp;M 1-10'!L20+'5Inter O&amp;M 1-10'!M20+'5Inter O&amp;M 1-10'!N20+'5Inter O&amp;M 11-20'!E20+'5Inter O&amp;M 11-20'!F20+'5Inter O&amp;M 11-20'!G20+'5Inter O&amp;M 11-20'!H20+'5Inter O&amp;M 11-20'!I20+'5Inter O&amp;M 11-20'!J20+'5Inter O&amp;M 11-20'!K20+'5Inter O&amp;M 11-20'!L20+'5Inter O&amp;M 11-20'!M20+'5Inter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B7" sqref="B7"/>
    </sheetView>
  </sheetViews>
  <sheetFormatPr defaultColWidth="9.109375" defaultRowHeight="15.6" x14ac:dyDescent="0.3"/>
  <cols>
    <col min="1" max="1" width="54.6640625" style="1" customWidth="1"/>
    <col min="2" max="3" width="18.33203125" style="1" customWidth="1"/>
    <col min="4" max="4" width="14.6640625" style="1" customWidth="1"/>
    <col min="5" max="5" width="28.109375" style="1" customWidth="1"/>
    <col min="6" max="16384" width="9.109375" style="1"/>
  </cols>
  <sheetData>
    <row r="2" spans="1:5" x14ac:dyDescent="0.3">
      <c r="A2" s="154" t="s">
        <v>183</v>
      </c>
      <c r="B2" s="155"/>
      <c r="C2" s="155"/>
      <c r="D2" s="155"/>
      <c r="E2" s="156"/>
    </row>
    <row r="3" spans="1:5" x14ac:dyDescent="0.3">
      <c r="A3" s="157">
        <f>Input!B4</f>
        <v>0</v>
      </c>
      <c r="B3" s="158"/>
      <c r="C3" s="158"/>
      <c r="D3" s="158"/>
      <c r="E3" s="159"/>
    </row>
    <row r="4" spans="1:5" x14ac:dyDescent="0.3">
      <c r="A4" s="157">
        <f>Input!B5</f>
        <v>0</v>
      </c>
      <c r="B4" s="158"/>
      <c r="C4" s="158"/>
      <c r="D4" s="158"/>
      <c r="E4" s="159"/>
    </row>
    <row r="5" spans="1:5" x14ac:dyDescent="0.3">
      <c r="A5" s="161" t="s">
        <v>36</v>
      </c>
      <c r="B5" s="162"/>
      <c r="C5" s="162"/>
      <c r="D5" s="162"/>
      <c r="E5" s="163"/>
    </row>
    <row r="6" spans="1:5" x14ac:dyDescent="0.3">
      <c r="A6" s="13" t="s">
        <v>3</v>
      </c>
      <c r="B6" s="160"/>
      <c r="C6" s="160"/>
      <c r="D6" s="160"/>
      <c r="E6" s="160"/>
    </row>
    <row r="7" spans="1:5" x14ac:dyDescent="0.3">
      <c r="A7" s="11" t="s">
        <v>65</v>
      </c>
      <c r="B7" s="124"/>
      <c r="C7" s="9"/>
      <c r="D7" s="9"/>
      <c r="E7" s="10"/>
    </row>
    <row r="8" spans="1:5" ht="18" x14ac:dyDescent="0.3">
      <c r="A8" s="12" t="s">
        <v>4</v>
      </c>
      <c r="B8" s="12" t="s">
        <v>34</v>
      </c>
      <c r="C8" s="12" t="s">
        <v>5</v>
      </c>
      <c r="D8" s="12" t="s">
        <v>1</v>
      </c>
      <c r="E8" s="12" t="s">
        <v>2</v>
      </c>
    </row>
    <row r="9" spans="1:5" x14ac:dyDescent="0.3">
      <c r="A9" s="123"/>
      <c r="B9" s="124"/>
      <c r="C9" s="125"/>
      <c r="D9" s="126"/>
      <c r="E9" s="3">
        <f>B9*D9</f>
        <v>0</v>
      </c>
    </row>
    <row r="10" spans="1:5" x14ac:dyDescent="0.3">
      <c r="A10" s="123"/>
      <c r="B10" s="124"/>
      <c r="C10" s="125"/>
      <c r="D10" s="126"/>
      <c r="E10" s="3">
        <f t="shared" ref="E10:E37" si="0">B10*D10</f>
        <v>0</v>
      </c>
    </row>
    <row r="11" spans="1:5" x14ac:dyDescent="0.3">
      <c r="A11" s="123"/>
      <c r="B11" s="124"/>
      <c r="C11" s="125"/>
      <c r="D11" s="126"/>
      <c r="E11" s="3">
        <f t="shared" si="0"/>
        <v>0</v>
      </c>
    </row>
    <row r="12" spans="1:5" x14ac:dyDescent="0.3">
      <c r="A12" s="123"/>
      <c r="B12" s="124"/>
      <c r="C12" s="125"/>
      <c r="D12" s="126"/>
      <c r="E12" s="3">
        <f t="shared" si="0"/>
        <v>0</v>
      </c>
    </row>
    <row r="13" spans="1:5" x14ac:dyDescent="0.3">
      <c r="A13" s="127"/>
      <c r="B13" s="124"/>
      <c r="C13" s="125"/>
      <c r="D13" s="126"/>
      <c r="E13" s="3">
        <f t="shared" si="0"/>
        <v>0</v>
      </c>
    </row>
    <row r="14" spans="1:5" x14ac:dyDescent="0.3">
      <c r="A14" s="123"/>
      <c r="B14" s="124"/>
      <c r="C14" s="125"/>
      <c r="D14" s="126"/>
      <c r="E14" s="3">
        <f t="shared" si="0"/>
        <v>0</v>
      </c>
    </row>
    <row r="15" spans="1:5" x14ac:dyDescent="0.3">
      <c r="A15" s="123"/>
      <c r="B15" s="124"/>
      <c r="C15" s="125"/>
      <c r="D15" s="126"/>
      <c r="E15" s="3">
        <f t="shared" si="0"/>
        <v>0</v>
      </c>
    </row>
    <row r="16" spans="1:5" x14ac:dyDescent="0.3">
      <c r="A16" s="123"/>
      <c r="B16" s="124"/>
      <c r="C16" s="125"/>
      <c r="D16" s="126"/>
      <c r="E16" s="3">
        <f t="shared" si="0"/>
        <v>0</v>
      </c>
    </row>
    <row r="17" spans="1:5" x14ac:dyDescent="0.3">
      <c r="A17" s="123"/>
      <c r="B17" s="124"/>
      <c r="C17" s="125"/>
      <c r="D17" s="126"/>
      <c r="E17" s="3">
        <f t="shared" si="0"/>
        <v>0</v>
      </c>
    </row>
    <row r="18" spans="1:5" x14ac:dyDescent="0.3">
      <c r="A18" s="123"/>
      <c r="B18" s="124"/>
      <c r="C18" s="125"/>
      <c r="D18" s="126"/>
      <c r="E18" s="3">
        <f t="shared" si="0"/>
        <v>0</v>
      </c>
    </row>
    <row r="19" spans="1:5" x14ac:dyDescent="0.3">
      <c r="A19" s="123"/>
      <c r="B19" s="124"/>
      <c r="C19" s="125"/>
      <c r="D19" s="126"/>
      <c r="E19" s="3">
        <f t="shared" si="0"/>
        <v>0</v>
      </c>
    </row>
    <row r="20" spans="1:5" x14ac:dyDescent="0.3">
      <c r="A20" s="123"/>
      <c r="B20" s="124"/>
      <c r="C20" s="125"/>
      <c r="D20" s="126"/>
      <c r="E20" s="3">
        <f t="shared" si="0"/>
        <v>0</v>
      </c>
    </row>
    <row r="21" spans="1:5" x14ac:dyDescent="0.3">
      <c r="A21" s="123"/>
      <c r="B21" s="124"/>
      <c r="C21" s="125"/>
      <c r="D21" s="126"/>
      <c r="E21" s="3">
        <f t="shared" si="0"/>
        <v>0</v>
      </c>
    </row>
    <row r="22" spans="1:5" x14ac:dyDescent="0.3">
      <c r="A22" s="123"/>
      <c r="B22" s="124"/>
      <c r="C22" s="125"/>
      <c r="D22" s="126"/>
      <c r="E22" s="3">
        <f t="shared" si="0"/>
        <v>0</v>
      </c>
    </row>
    <row r="23" spans="1:5" x14ac:dyDescent="0.3">
      <c r="A23" s="123"/>
      <c r="B23" s="124"/>
      <c r="C23" s="125"/>
      <c r="D23" s="126"/>
      <c r="E23" s="3">
        <f t="shared" si="0"/>
        <v>0</v>
      </c>
    </row>
    <row r="24" spans="1:5" x14ac:dyDescent="0.3">
      <c r="A24" s="123"/>
      <c r="B24" s="124"/>
      <c r="C24" s="125"/>
      <c r="D24" s="126"/>
      <c r="E24" s="3">
        <f t="shared" si="0"/>
        <v>0</v>
      </c>
    </row>
    <row r="25" spans="1:5" x14ac:dyDescent="0.3">
      <c r="A25" s="123"/>
      <c r="B25" s="124"/>
      <c r="C25" s="125"/>
      <c r="D25" s="126"/>
      <c r="E25" s="3">
        <f t="shared" si="0"/>
        <v>0</v>
      </c>
    </row>
    <row r="26" spans="1:5" x14ac:dyDescent="0.3">
      <c r="A26" s="123"/>
      <c r="B26" s="124"/>
      <c r="C26" s="125"/>
      <c r="D26" s="126"/>
      <c r="E26" s="3">
        <f t="shared" si="0"/>
        <v>0</v>
      </c>
    </row>
    <row r="27" spans="1:5" x14ac:dyDescent="0.3">
      <c r="A27" s="123"/>
      <c r="B27" s="124"/>
      <c r="C27" s="125"/>
      <c r="D27" s="126"/>
      <c r="E27" s="3">
        <f t="shared" si="0"/>
        <v>0</v>
      </c>
    </row>
    <row r="28" spans="1:5" x14ac:dyDescent="0.3">
      <c r="A28" s="123"/>
      <c r="B28" s="124"/>
      <c r="C28" s="125"/>
      <c r="D28" s="126"/>
      <c r="E28" s="3">
        <f t="shared" si="0"/>
        <v>0</v>
      </c>
    </row>
    <row r="29" spans="1:5" x14ac:dyDescent="0.3">
      <c r="A29" s="123"/>
      <c r="B29" s="124"/>
      <c r="C29" s="125"/>
      <c r="D29" s="126"/>
      <c r="E29" s="3">
        <f t="shared" si="0"/>
        <v>0</v>
      </c>
    </row>
    <row r="30" spans="1:5" x14ac:dyDescent="0.3">
      <c r="A30" s="123"/>
      <c r="B30" s="124"/>
      <c r="C30" s="125"/>
      <c r="D30" s="126"/>
      <c r="E30" s="3">
        <f t="shared" si="0"/>
        <v>0</v>
      </c>
    </row>
    <row r="31" spans="1:5" x14ac:dyDescent="0.3">
      <c r="A31" s="123"/>
      <c r="B31" s="124"/>
      <c r="C31" s="125"/>
      <c r="D31" s="126"/>
      <c r="E31" s="3">
        <f t="shared" si="0"/>
        <v>0</v>
      </c>
    </row>
    <row r="32" spans="1:5" x14ac:dyDescent="0.3">
      <c r="A32" s="123"/>
      <c r="B32" s="124"/>
      <c r="C32" s="125"/>
      <c r="D32" s="126"/>
      <c r="E32" s="3">
        <f t="shared" si="0"/>
        <v>0</v>
      </c>
    </row>
    <row r="33" spans="1:5" x14ac:dyDescent="0.3">
      <c r="A33" s="123"/>
      <c r="B33" s="124"/>
      <c r="C33" s="125"/>
      <c r="D33" s="126"/>
      <c r="E33" s="3">
        <f t="shared" si="0"/>
        <v>0</v>
      </c>
    </row>
    <row r="34" spans="1:5" x14ac:dyDescent="0.3">
      <c r="A34" s="123"/>
      <c r="B34" s="124"/>
      <c r="C34" s="125"/>
      <c r="D34" s="126"/>
      <c r="E34" s="3">
        <f t="shared" si="0"/>
        <v>0</v>
      </c>
    </row>
    <row r="35" spans="1:5" x14ac:dyDescent="0.3">
      <c r="A35" s="123"/>
      <c r="B35" s="124"/>
      <c r="C35" s="125"/>
      <c r="D35" s="126"/>
      <c r="E35" s="3">
        <f t="shared" si="0"/>
        <v>0</v>
      </c>
    </row>
    <row r="36" spans="1:5" x14ac:dyDescent="0.3">
      <c r="A36" s="123"/>
      <c r="B36" s="124"/>
      <c r="C36" s="125"/>
      <c r="D36" s="126"/>
      <c r="E36" s="3">
        <f t="shared" si="0"/>
        <v>0</v>
      </c>
    </row>
    <row r="37" spans="1:5" ht="16.2" thickBot="1" x14ac:dyDescent="0.35">
      <c r="A37" s="123"/>
      <c r="B37" s="124"/>
      <c r="C37" s="128"/>
      <c r="D37" s="126"/>
      <c r="E37" s="3">
        <f t="shared" si="0"/>
        <v>0</v>
      </c>
    </row>
    <row r="38" spans="1:5" ht="16.8" thickBot="1" x14ac:dyDescent="0.35">
      <c r="A38" s="52" t="s">
        <v>35</v>
      </c>
      <c r="D38" s="2" t="s">
        <v>8</v>
      </c>
      <c r="E38" s="4">
        <f>SUM(E9:E37)</f>
        <v>0</v>
      </c>
    </row>
    <row r="39" spans="1:5" ht="16.2" thickBot="1" x14ac:dyDescent="0.35">
      <c r="D39" s="2" t="s">
        <v>29</v>
      </c>
      <c r="E39" s="5">
        <f>E38*$B$42</f>
        <v>0</v>
      </c>
    </row>
    <row r="40" spans="1:5" ht="16.2" thickBot="1" x14ac:dyDescent="0.35">
      <c r="D40" s="2" t="s">
        <v>30</v>
      </c>
      <c r="E40" s="5">
        <f>B7</f>
        <v>0</v>
      </c>
    </row>
    <row r="41" spans="1:5" ht="16.2" thickBot="1" x14ac:dyDescent="0.35">
      <c r="D41" s="2" t="s">
        <v>9</v>
      </c>
      <c r="E41" s="5">
        <f>SUM(E38:E40)</f>
        <v>0</v>
      </c>
    </row>
    <row r="42" spans="1:5" hidden="1" x14ac:dyDescent="0.3">
      <c r="A42" s="1" t="s">
        <v>28</v>
      </c>
      <c r="B42" s="42">
        <v>0.1</v>
      </c>
    </row>
  </sheetData>
  <mergeCells count="5">
    <mergeCell ref="A2:E2"/>
    <mergeCell ref="A3:E3"/>
    <mergeCell ref="A4:E4"/>
    <mergeCell ref="A5:E5"/>
    <mergeCell ref="B6:E6"/>
  </mergeCells>
  <printOptions horizontalCentered="1"/>
  <pageMargins left="0.5" right="0.5" top="0.5" bottom="0.5" header="0.3" footer="0.3"/>
  <pageSetup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B6:E6</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9" workbookViewId="0">
      <selection activeCell="A25" sqref="A25"/>
    </sheetView>
  </sheetViews>
  <sheetFormatPr defaultRowHeight="15.6" x14ac:dyDescent="0.3"/>
  <cols>
    <col min="1" max="1" width="54.77734375" style="1" customWidth="1"/>
    <col min="2" max="3" width="14.77734375" style="1" customWidth="1"/>
    <col min="4" max="4" width="41.5546875" style="1" customWidth="1"/>
    <col min="5" max="16384" width="8.88671875" style="1"/>
  </cols>
  <sheetData>
    <row r="1" spans="1:4" x14ac:dyDescent="0.3">
      <c r="A1" s="154" t="s">
        <v>204</v>
      </c>
      <c r="B1" s="155"/>
      <c r="C1" s="155"/>
      <c r="D1" s="156"/>
    </row>
    <row r="2" spans="1:4" x14ac:dyDescent="0.3">
      <c r="A2" s="157">
        <f>Input!B4</f>
        <v>0</v>
      </c>
      <c r="B2" s="158"/>
      <c r="C2" s="158"/>
      <c r="D2" s="159"/>
    </row>
    <row r="3" spans="1:4" x14ac:dyDescent="0.3">
      <c r="A3" s="157">
        <f>Input!B5</f>
        <v>0</v>
      </c>
      <c r="B3" s="158"/>
      <c r="C3" s="158"/>
      <c r="D3" s="159"/>
    </row>
    <row r="4" spans="1:4" x14ac:dyDescent="0.3">
      <c r="A4" s="164">
        <f>Input!B11</f>
        <v>0</v>
      </c>
      <c r="B4" s="165"/>
      <c r="C4" s="165"/>
      <c r="D4" s="166"/>
    </row>
    <row r="5" spans="1:4" x14ac:dyDescent="0.3">
      <c r="A5" s="161" t="s">
        <v>207</v>
      </c>
      <c r="B5" s="162"/>
      <c r="C5" s="162"/>
      <c r="D5" s="163"/>
    </row>
    <row r="6" spans="1:4" ht="31.2" x14ac:dyDescent="0.3">
      <c r="A6" s="39" t="s">
        <v>4</v>
      </c>
      <c r="B6" s="39" t="s">
        <v>205</v>
      </c>
      <c r="C6" s="39" t="s">
        <v>208</v>
      </c>
      <c r="D6" s="39" t="s">
        <v>206</v>
      </c>
    </row>
    <row r="7" spans="1:4" x14ac:dyDescent="0.3">
      <c r="A7" s="31">
        <f>'6Capital Costs'!A9</f>
        <v>0</v>
      </c>
      <c r="B7" s="128"/>
      <c r="C7" s="128"/>
      <c r="D7" s="128"/>
    </row>
    <row r="8" spans="1:4" x14ac:dyDescent="0.3">
      <c r="A8" s="31">
        <f>'6Capital Costs'!A10</f>
        <v>0</v>
      </c>
      <c r="B8" s="128"/>
      <c r="C8" s="128"/>
      <c r="D8" s="128"/>
    </row>
    <row r="9" spans="1:4" x14ac:dyDescent="0.3">
      <c r="A9" s="31">
        <f>'6Capital Costs'!A11</f>
        <v>0</v>
      </c>
      <c r="B9" s="128"/>
      <c r="C9" s="128"/>
      <c r="D9" s="128"/>
    </row>
    <row r="10" spans="1:4" x14ac:dyDescent="0.3">
      <c r="A10" s="31">
        <f>'6Capital Costs'!A12</f>
        <v>0</v>
      </c>
      <c r="B10" s="128"/>
      <c r="C10" s="128"/>
      <c r="D10" s="128"/>
    </row>
    <row r="11" spans="1:4" x14ac:dyDescent="0.3">
      <c r="A11" s="31">
        <f>'6Capital Costs'!A13</f>
        <v>0</v>
      </c>
      <c r="B11" s="128"/>
      <c r="C11" s="128"/>
      <c r="D11" s="128"/>
    </row>
    <row r="12" spans="1:4" x14ac:dyDescent="0.3">
      <c r="A12" s="31">
        <f>'6Capital Costs'!A14</f>
        <v>0</v>
      </c>
      <c r="B12" s="128"/>
      <c r="C12" s="128"/>
      <c r="D12" s="128"/>
    </row>
    <row r="13" spans="1:4" x14ac:dyDescent="0.3">
      <c r="A13" s="31">
        <f>'6Capital Costs'!A15</f>
        <v>0</v>
      </c>
      <c r="B13" s="128"/>
      <c r="C13" s="128"/>
      <c r="D13" s="128"/>
    </row>
    <row r="14" spans="1:4" x14ac:dyDescent="0.3">
      <c r="A14" s="31">
        <f>'6Capital Costs'!A16</f>
        <v>0</v>
      </c>
      <c r="B14" s="128"/>
      <c r="C14" s="128"/>
      <c r="D14" s="128"/>
    </row>
    <row r="15" spans="1:4" x14ac:dyDescent="0.3">
      <c r="A15" s="31">
        <f>'6Capital Costs'!A17</f>
        <v>0</v>
      </c>
      <c r="B15" s="128"/>
      <c r="C15" s="128"/>
      <c r="D15" s="128"/>
    </row>
    <row r="16" spans="1:4" x14ac:dyDescent="0.3">
      <c r="A16" s="31">
        <f>'6Capital Costs'!A18</f>
        <v>0</v>
      </c>
      <c r="B16" s="128"/>
      <c r="C16" s="128"/>
      <c r="D16" s="128"/>
    </row>
    <row r="17" spans="1:4" x14ac:dyDescent="0.3">
      <c r="A17" s="31">
        <f>'6Capital Costs'!A19</f>
        <v>0</v>
      </c>
      <c r="B17" s="128"/>
      <c r="C17" s="128"/>
      <c r="D17" s="128"/>
    </row>
    <row r="18" spans="1:4" x14ac:dyDescent="0.3">
      <c r="A18" s="31">
        <f>'6Capital Costs'!A20</f>
        <v>0</v>
      </c>
      <c r="B18" s="128"/>
      <c r="C18" s="128"/>
      <c r="D18" s="128"/>
    </row>
    <row r="19" spans="1:4" x14ac:dyDescent="0.3">
      <c r="A19" s="31">
        <f>'6Capital Costs'!A21</f>
        <v>0</v>
      </c>
      <c r="B19" s="128"/>
      <c r="C19" s="128"/>
      <c r="D19" s="128"/>
    </row>
    <row r="20" spans="1:4" x14ac:dyDescent="0.3">
      <c r="A20" s="31">
        <f>'6Capital Costs'!A22</f>
        <v>0</v>
      </c>
      <c r="B20" s="128"/>
      <c r="C20" s="128"/>
      <c r="D20" s="128"/>
    </row>
    <row r="21" spans="1:4" x14ac:dyDescent="0.3">
      <c r="A21" s="31">
        <f>'6Capital Costs'!A23</f>
        <v>0</v>
      </c>
      <c r="B21" s="128"/>
      <c r="C21" s="128"/>
      <c r="D21" s="128"/>
    </row>
    <row r="22" spans="1:4" x14ac:dyDescent="0.3">
      <c r="A22" s="31">
        <f>'6Capital Costs'!A24</f>
        <v>0</v>
      </c>
      <c r="B22" s="128"/>
      <c r="C22" s="128"/>
      <c r="D22" s="128"/>
    </row>
    <row r="23" spans="1:4" x14ac:dyDescent="0.3">
      <c r="A23" s="31">
        <f>'6Capital Costs'!A25</f>
        <v>0</v>
      </c>
      <c r="B23" s="128"/>
      <c r="C23" s="128"/>
      <c r="D23" s="128"/>
    </row>
    <row r="24" spans="1:4" x14ac:dyDescent="0.3">
      <c r="A24" s="31">
        <f>'6Capital Costs'!A26</f>
        <v>0</v>
      </c>
      <c r="B24" s="128"/>
      <c r="C24" s="128"/>
      <c r="D24" s="128"/>
    </row>
    <row r="25" spans="1:4" x14ac:dyDescent="0.3">
      <c r="A25" s="31">
        <f>'6Capital Costs'!A27</f>
        <v>0</v>
      </c>
      <c r="B25" s="128"/>
      <c r="C25" s="128"/>
      <c r="D25" s="128"/>
    </row>
    <row r="26" spans="1:4" x14ac:dyDescent="0.3">
      <c r="A26" s="31">
        <f>'6Capital Costs'!A28</f>
        <v>0</v>
      </c>
      <c r="B26" s="128"/>
      <c r="C26" s="128"/>
      <c r="D26" s="128"/>
    </row>
    <row r="27" spans="1:4" x14ac:dyDescent="0.3">
      <c r="A27" s="31">
        <f>'6Capital Costs'!A29</f>
        <v>0</v>
      </c>
      <c r="B27" s="128"/>
      <c r="C27" s="128"/>
      <c r="D27" s="128"/>
    </row>
    <row r="28" spans="1:4" x14ac:dyDescent="0.3">
      <c r="A28" s="31">
        <f>'6Capital Costs'!A30</f>
        <v>0</v>
      </c>
      <c r="B28" s="128"/>
      <c r="C28" s="128"/>
      <c r="D28" s="128"/>
    </row>
    <row r="29" spans="1:4" x14ac:dyDescent="0.3">
      <c r="A29" s="31">
        <f>'6Capital Costs'!A31</f>
        <v>0</v>
      </c>
      <c r="B29" s="128"/>
      <c r="C29" s="128"/>
      <c r="D29" s="128"/>
    </row>
    <row r="30" spans="1:4" x14ac:dyDescent="0.3">
      <c r="A30" s="31">
        <f>'6Capital Costs'!A32</f>
        <v>0</v>
      </c>
      <c r="B30" s="128"/>
      <c r="C30" s="128"/>
      <c r="D30" s="128"/>
    </row>
    <row r="31" spans="1:4" x14ac:dyDescent="0.3">
      <c r="A31" s="31">
        <f>'6Capital Costs'!A33</f>
        <v>0</v>
      </c>
      <c r="B31" s="128"/>
      <c r="C31" s="128"/>
      <c r="D31" s="128"/>
    </row>
    <row r="32" spans="1:4" x14ac:dyDescent="0.3">
      <c r="A32" s="31">
        <f>'6Capital Costs'!A34</f>
        <v>0</v>
      </c>
      <c r="B32" s="128"/>
      <c r="C32" s="128"/>
      <c r="D32" s="128"/>
    </row>
    <row r="33" spans="1:4" x14ac:dyDescent="0.3">
      <c r="A33" s="31">
        <f>'6Capital Costs'!A35</f>
        <v>0</v>
      </c>
      <c r="B33" s="128"/>
      <c r="C33" s="128"/>
      <c r="D33" s="128"/>
    </row>
    <row r="34" spans="1:4" x14ac:dyDescent="0.3">
      <c r="A34" s="31">
        <f>'6Capital Costs'!A36</f>
        <v>0</v>
      </c>
      <c r="B34" s="128"/>
      <c r="C34" s="128"/>
      <c r="D34" s="128"/>
    </row>
    <row r="35" spans="1:4" x14ac:dyDescent="0.3">
      <c r="A35" s="31">
        <f>'6Capital Costs'!A37</f>
        <v>0</v>
      </c>
      <c r="B35" s="128"/>
      <c r="C35" s="128"/>
      <c r="D35" s="128"/>
    </row>
    <row r="36" spans="1:4" ht="17.399999999999999" x14ac:dyDescent="0.3">
      <c r="A36" s="1" t="s">
        <v>209</v>
      </c>
    </row>
  </sheetData>
  <mergeCells count="5">
    <mergeCell ref="A1:D1"/>
    <mergeCell ref="A2:D2"/>
    <mergeCell ref="A3:D3"/>
    <mergeCell ref="A4:D4"/>
    <mergeCell ref="A5:D5"/>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zoomScaleNormal="100" workbookViewId="0">
      <pane xSplit="4" ySplit="8" topLeftCell="T30" activePane="bottomRight" state="frozen"/>
      <selection pane="topRight" activeCell="E1" sqref="E1"/>
      <selection pane="bottomLeft" activeCell="A8" sqref="A8"/>
      <selection pane="bottomRight" activeCell="V40" sqref="V40"/>
    </sheetView>
  </sheetViews>
  <sheetFormatPr defaultColWidth="9.109375" defaultRowHeight="15.6" x14ac:dyDescent="0.3"/>
  <cols>
    <col min="1" max="1" width="38.44140625" style="1" customWidth="1"/>
    <col min="2" max="4" width="12.6640625" style="1" customWidth="1"/>
    <col min="5" max="8" width="14.6640625" style="1" hidden="1" customWidth="1"/>
    <col min="9" max="9" width="14.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f>'6Capital Costs'!B6</f>
        <v>0</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32"/>
      <c r="F7" s="32"/>
      <c r="G7" s="32"/>
      <c r="H7" s="32"/>
      <c r="I7" s="32"/>
      <c r="J7" s="167" t="s">
        <v>6</v>
      </c>
      <c r="K7" s="167"/>
      <c r="L7" s="167"/>
      <c r="M7" s="167"/>
      <c r="N7" s="167"/>
      <c r="O7" s="167"/>
      <c r="P7" s="167"/>
      <c r="Q7" s="167"/>
      <c r="R7" s="167"/>
      <c r="S7" s="167"/>
      <c r="T7" s="167"/>
      <c r="U7" s="167"/>
      <c r="V7" s="167"/>
      <c r="W7" s="167"/>
      <c r="X7" s="167"/>
      <c r="Y7" s="167"/>
      <c r="Z7" s="167"/>
      <c r="AA7" s="167"/>
      <c r="AB7" s="167"/>
      <c r="AC7" s="168"/>
    </row>
    <row r="8" spans="1:29" ht="46.8" x14ac:dyDescent="0.3">
      <c r="A8" s="24" t="s">
        <v>4</v>
      </c>
      <c r="B8" s="17" t="s">
        <v>0</v>
      </c>
      <c r="C8" s="17" t="s">
        <v>5</v>
      </c>
      <c r="D8" s="17" t="s">
        <v>1</v>
      </c>
      <c r="E8" s="54" t="s">
        <v>38</v>
      </c>
      <c r="F8" s="54" t="s">
        <v>39</v>
      </c>
      <c r="G8" s="54" t="s">
        <v>40</v>
      </c>
      <c r="H8" s="54" t="s">
        <v>41</v>
      </c>
      <c r="I8" s="54"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f>'6Capital Costs'!A9</f>
        <v>0</v>
      </c>
      <c r="B9" s="44">
        <f>'6Capital Costs'!B9</f>
        <v>0</v>
      </c>
      <c r="C9" s="43">
        <f>'6Capital Costs'!C9</f>
        <v>0</v>
      </c>
      <c r="D9" s="45">
        <f>'6Capital Costs'!D9</f>
        <v>0</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80"/>
      <c r="K9" s="80"/>
      <c r="L9" s="80"/>
      <c r="M9" s="80"/>
      <c r="N9" s="80"/>
      <c r="O9" s="80"/>
      <c r="P9" s="80"/>
      <c r="Q9" s="80"/>
      <c r="R9" s="80"/>
      <c r="S9" s="80"/>
      <c r="T9" s="80"/>
      <c r="U9" s="80"/>
      <c r="V9" s="80"/>
      <c r="W9" s="80"/>
      <c r="X9" s="80"/>
      <c r="Y9" s="80"/>
      <c r="Z9" s="80"/>
      <c r="AA9" s="80"/>
      <c r="AB9" s="80"/>
      <c r="AC9" s="81"/>
    </row>
    <row r="10" spans="1:29" x14ac:dyDescent="0.3">
      <c r="A10" s="29">
        <f>'6Capital Costs'!A10</f>
        <v>0</v>
      </c>
      <c r="B10" s="44">
        <f>'6Capital Costs'!B10</f>
        <v>0</v>
      </c>
      <c r="C10" s="43">
        <f>'6Capital Costs'!C10</f>
        <v>0</v>
      </c>
      <c r="D10" s="45">
        <f>'6Capital Costs'!D10</f>
        <v>0</v>
      </c>
      <c r="E10" s="53" t="str">
        <f t="shared" ref="E10:E37" si="0">IF(N10="Y", "Y", (IF(M10="Y", "Y", (IF(L10="Y", "Y", (IF(K10="Y", "Y", (IF(J10="Y", "Y", " ")))))))))</f>
        <v xml:space="preserve"> </v>
      </c>
      <c r="F10" s="53" t="str">
        <f t="shared" ref="F10:F37" si="1">IF(S10="Y", "Y", (IF(R10="Y", "Y", (IF(Q10="Y", "Y", (IF(P10="Y", "Y", (IF(O10="Y", "Y", " ")))))))))</f>
        <v xml:space="preserve"> </v>
      </c>
      <c r="G10" s="53" t="str">
        <f t="shared" ref="G10:G37" si="2">IF(X10="Y", "Y", (IF(W10="Y", "Y", (IF(V10="Y", "Y", (IF(U10="Y", "Y", (IF(T10="Y", "Y", " ")))))))))</f>
        <v xml:space="preserve"> </v>
      </c>
      <c r="H10" s="53" t="str">
        <f t="shared" ref="H10:H37" si="3">IF(AC10="Y", "Y", (IF(AB10="Y", "Y", (IF(AA10="Y", "Y", (IF(Z10="Y", "Y", (IF(Y10="Y", "Y", " ")))))))))</f>
        <v xml:space="preserve"> </v>
      </c>
      <c r="I10" s="53" t="str">
        <f t="shared" ref="I10:I37" si="4">IF(H10="Y", "Y", (IF(G10="Y", "Y", (IF(F10="Y", "Y", (IF(E10="Y", "Y", " ")))))))</f>
        <v xml:space="preserve"> </v>
      </c>
      <c r="J10" s="80"/>
      <c r="K10" s="80"/>
      <c r="L10" s="80"/>
      <c r="M10" s="80"/>
      <c r="N10" s="80"/>
      <c r="O10" s="80"/>
      <c r="P10" s="80"/>
      <c r="Q10" s="80"/>
      <c r="R10" s="80"/>
      <c r="S10" s="80"/>
      <c r="T10" s="80"/>
      <c r="U10" s="80"/>
      <c r="V10" s="80"/>
      <c r="W10" s="80"/>
      <c r="X10" s="80"/>
      <c r="Y10" s="80"/>
      <c r="Z10" s="80"/>
      <c r="AA10" s="80"/>
      <c r="AB10" s="80"/>
      <c r="AC10" s="81"/>
    </row>
    <row r="11" spans="1:29" x14ac:dyDescent="0.3">
      <c r="A11" s="29">
        <f>'6Capital Costs'!A11</f>
        <v>0</v>
      </c>
      <c r="B11" s="44">
        <f>'6Capital Costs'!B11</f>
        <v>0</v>
      </c>
      <c r="C11" s="43">
        <f>'6Capital Costs'!C11</f>
        <v>0</v>
      </c>
      <c r="D11" s="45">
        <f>'6Capital Costs'!D11</f>
        <v>0</v>
      </c>
      <c r="E11" s="53" t="str">
        <f t="shared" si="0"/>
        <v xml:space="preserve"> </v>
      </c>
      <c r="F11" s="53" t="str">
        <f t="shared" si="1"/>
        <v xml:space="preserve"> </v>
      </c>
      <c r="G11" s="53" t="str">
        <f t="shared" si="2"/>
        <v xml:space="preserve"> </v>
      </c>
      <c r="H11" s="53" t="str">
        <f t="shared" si="3"/>
        <v xml:space="preserve"> </v>
      </c>
      <c r="I11" s="53" t="str">
        <f t="shared" si="4"/>
        <v xml:space="preserve"> </v>
      </c>
      <c r="J11" s="80"/>
      <c r="K11" s="80"/>
      <c r="L11" s="80"/>
      <c r="M11" s="80"/>
      <c r="N11" s="80"/>
      <c r="O11" s="80"/>
      <c r="P11" s="80"/>
      <c r="Q11" s="80"/>
      <c r="R11" s="80"/>
      <c r="S11" s="80"/>
      <c r="T11" s="80"/>
      <c r="U11" s="80"/>
      <c r="V11" s="80"/>
      <c r="W11" s="80"/>
      <c r="X11" s="80"/>
      <c r="Y11" s="80"/>
      <c r="Z11" s="80"/>
      <c r="AA11" s="80"/>
      <c r="AB11" s="80"/>
      <c r="AC11" s="81"/>
    </row>
    <row r="12" spans="1:29" x14ac:dyDescent="0.3">
      <c r="A12" s="29">
        <f>'6Capital Costs'!A12</f>
        <v>0</v>
      </c>
      <c r="B12" s="44">
        <f>'6Capital Costs'!B12</f>
        <v>0</v>
      </c>
      <c r="C12" s="43">
        <f>'6Capital Costs'!C12</f>
        <v>0</v>
      </c>
      <c r="D12" s="45">
        <f>'6Capital Costs'!D12</f>
        <v>0</v>
      </c>
      <c r="E12" s="53" t="str">
        <f t="shared" si="0"/>
        <v xml:space="preserve"> </v>
      </c>
      <c r="F12" s="53" t="str">
        <f t="shared" si="1"/>
        <v xml:space="preserve"> </v>
      </c>
      <c r="G12" s="53" t="str">
        <f t="shared" si="2"/>
        <v xml:space="preserve"> </v>
      </c>
      <c r="H12" s="53" t="str">
        <f t="shared" si="3"/>
        <v xml:space="preserve"> </v>
      </c>
      <c r="I12" s="53" t="str">
        <f t="shared" si="4"/>
        <v xml:space="preserve"> </v>
      </c>
      <c r="J12" s="80"/>
      <c r="K12" s="80"/>
      <c r="L12" s="80"/>
      <c r="M12" s="80"/>
      <c r="N12" s="80"/>
      <c r="O12" s="80"/>
      <c r="P12" s="80"/>
      <c r="Q12" s="80"/>
      <c r="R12" s="80"/>
      <c r="S12" s="80"/>
      <c r="T12" s="80"/>
      <c r="U12" s="80"/>
      <c r="V12" s="80"/>
      <c r="W12" s="80"/>
      <c r="X12" s="80"/>
      <c r="Y12" s="80"/>
      <c r="Z12" s="80"/>
      <c r="AA12" s="80"/>
      <c r="AB12" s="80"/>
      <c r="AC12" s="81"/>
    </row>
    <row r="13" spans="1:29" x14ac:dyDescent="0.3">
      <c r="A13" s="29">
        <f>'6Capital Costs'!A13</f>
        <v>0</v>
      </c>
      <c r="B13" s="44">
        <f>'6Capital Costs'!B13</f>
        <v>0</v>
      </c>
      <c r="C13" s="43">
        <f>'6Capital Costs'!C13</f>
        <v>0</v>
      </c>
      <c r="D13" s="45">
        <f>'6Capital Costs'!D13</f>
        <v>0</v>
      </c>
      <c r="E13" s="53" t="str">
        <f t="shared" si="0"/>
        <v xml:space="preserve"> </v>
      </c>
      <c r="F13" s="53" t="str">
        <f t="shared" si="1"/>
        <v xml:space="preserve"> </v>
      </c>
      <c r="G13" s="53" t="str">
        <f t="shared" si="2"/>
        <v xml:space="preserve"> </v>
      </c>
      <c r="H13" s="53" t="str">
        <f t="shared" si="3"/>
        <v xml:space="preserve"> </v>
      </c>
      <c r="I13" s="53" t="str">
        <f t="shared" si="4"/>
        <v xml:space="preserve"> </v>
      </c>
      <c r="J13" s="80"/>
      <c r="K13" s="80"/>
      <c r="L13" s="80"/>
      <c r="M13" s="80"/>
      <c r="N13" s="80"/>
      <c r="O13" s="80"/>
      <c r="P13" s="80"/>
      <c r="Q13" s="80"/>
      <c r="R13" s="80"/>
      <c r="S13" s="80"/>
      <c r="T13" s="80"/>
      <c r="U13" s="80"/>
      <c r="V13" s="80"/>
      <c r="W13" s="80"/>
      <c r="X13" s="80"/>
      <c r="Y13" s="80"/>
      <c r="Z13" s="80"/>
      <c r="AA13" s="80"/>
      <c r="AB13" s="80"/>
      <c r="AC13" s="81"/>
    </row>
    <row r="14" spans="1:29" x14ac:dyDescent="0.3">
      <c r="A14" s="29">
        <f>'6Capital Costs'!A14</f>
        <v>0</v>
      </c>
      <c r="B14" s="44">
        <f>'6Capital Costs'!B14</f>
        <v>0</v>
      </c>
      <c r="C14" s="43">
        <f>'6Capital Costs'!C14</f>
        <v>0</v>
      </c>
      <c r="D14" s="45">
        <f>'6Capital Costs'!D14</f>
        <v>0</v>
      </c>
      <c r="E14" s="53" t="str">
        <f t="shared" si="0"/>
        <v xml:space="preserve"> </v>
      </c>
      <c r="F14" s="53" t="str">
        <f t="shared" si="1"/>
        <v xml:space="preserve"> </v>
      </c>
      <c r="G14" s="53" t="str">
        <f t="shared" si="2"/>
        <v xml:space="preserve"> </v>
      </c>
      <c r="H14" s="53" t="str">
        <f t="shared" si="3"/>
        <v xml:space="preserve"> </v>
      </c>
      <c r="I14" s="53" t="str">
        <f t="shared" si="4"/>
        <v xml:space="preserve"> </v>
      </c>
      <c r="J14" s="80"/>
      <c r="K14" s="80"/>
      <c r="L14" s="80"/>
      <c r="M14" s="80"/>
      <c r="N14" s="80"/>
      <c r="O14" s="80"/>
      <c r="P14" s="80"/>
      <c r="Q14" s="80"/>
      <c r="R14" s="80"/>
      <c r="S14" s="80"/>
      <c r="T14" s="80"/>
      <c r="U14" s="80"/>
      <c r="V14" s="80"/>
      <c r="W14" s="80"/>
      <c r="X14" s="80"/>
      <c r="Y14" s="80"/>
      <c r="Z14" s="80"/>
      <c r="AA14" s="80"/>
      <c r="AB14" s="80"/>
      <c r="AC14" s="81"/>
    </row>
    <row r="15" spans="1:29" x14ac:dyDescent="0.3">
      <c r="A15" s="29">
        <f>'6Capital Costs'!A15</f>
        <v>0</v>
      </c>
      <c r="B15" s="44">
        <f>'6Capital Costs'!B15</f>
        <v>0</v>
      </c>
      <c r="C15" s="43">
        <f>'6Capital Costs'!C15</f>
        <v>0</v>
      </c>
      <c r="D15" s="45">
        <f>'6Capital Costs'!D15</f>
        <v>0</v>
      </c>
      <c r="E15" s="53" t="str">
        <f t="shared" si="0"/>
        <v xml:space="preserve"> </v>
      </c>
      <c r="F15" s="53" t="str">
        <f t="shared" si="1"/>
        <v xml:space="preserve"> </v>
      </c>
      <c r="G15" s="53" t="str">
        <f t="shared" si="2"/>
        <v xml:space="preserve"> </v>
      </c>
      <c r="H15" s="53" t="str">
        <f t="shared" si="3"/>
        <v xml:space="preserve"> </v>
      </c>
      <c r="I15" s="53" t="str">
        <f t="shared" si="4"/>
        <v xml:space="preserve"> </v>
      </c>
      <c r="J15" s="80"/>
      <c r="K15" s="80"/>
      <c r="L15" s="80"/>
      <c r="M15" s="80"/>
      <c r="N15" s="80"/>
      <c r="O15" s="80"/>
      <c r="P15" s="80"/>
      <c r="Q15" s="80"/>
      <c r="R15" s="80"/>
      <c r="S15" s="80"/>
      <c r="T15" s="80"/>
      <c r="U15" s="80"/>
      <c r="V15" s="80"/>
      <c r="W15" s="80"/>
      <c r="X15" s="80"/>
      <c r="Y15" s="80"/>
      <c r="Z15" s="80"/>
      <c r="AA15" s="80"/>
      <c r="AB15" s="80"/>
      <c r="AC15" s="81"/>
    </row>
    <row r="16" spans="1:29" x14ac:dyDescent="0.3">
      <c r="A16" s="29">
        <f>'6Capital Costs'!A16</f>
        <v>0</v>
      </c>
      <c r="B16" s="44">
        <f>'6Capital Costs'!B16</f>
        <v>0</v>
      </c>
      <c r="C16" s="43">
        <f>'6Capital Costs'!C16</f>
        <v>0</v>
      </c>
      <c r="D16" s="45">
        <f>'6Capital Costs'!D16</f>
        <v>0</v>
      </c>
      <c r="E16" s="53" t="str">
        <f t="shared" si="0"/>
        <v xml:space="preserve"> </v>
      </c>
      <c r="F16" s="53" t="str">
        <f t="shared" si="1"/>
        <v xml:space="preserve"> </v>
      </c>
      <c r="G16" s="53" t="str">
        <f t="shared" si="2"/>
        <v xml:space="preserve"> </v>
      </c>
      <c r="H16" s="53" t="str">
        <f t="shared" si="3"/>
        <v xml:space="preserve"> </v>
      </c>
      <c r="I16" s="53" t="str">
        <f t="shared" si="4"/>
        <v xml:space="preserve"> </v>
      </c>
      <c r="J16" s="80"/>
      <c r="K16" s="80"/>
      <c r="L16" s="80"/>
      <c r="M16" s="80"/>
      <c r="N16" s="80"/>
      <c r="O16" s="80"/>
      <c r="P16" s="80"/>
      <c r="Q16" s="80"/>
      <c r="R16" s="80"/>
      <c r="S16" s="80"/>
      <c r="T16" s="80"/>
      <c r="U16" s="80"/>
      <c r="V16" s="80"/>
      <c r="W16" s="80"/>
      <c r="X16" s="80"/>
      <c r="Y16" s="80"/>
      <c r="Z16" s="80"/>
      <c r="AA16" s="80"/>
      <c r="AB16" s="80"/>
      <c r="AC16" s="81"/>
    </row>
    <row r="17" spans="1:29" x14ac:dyDescent="0.3">
      <c r="A17" s="29">
        <f>'6Capital Costs'!A17</f>
        <v>0</v>
      </c>
      <c r="B17" s="44">
        <f>'6Capital Costs'!B17</f>
        <v>0</v>
      </c>
      <c r="C17" s="43">
        <f>'6Capital Costs'!C17</f>
        <v>0</v>
      </c>
      <c r="D17" s="45">
        <f>'6Capital Costs'!D17</f>
        <v>0</v>
      </c>
      <c r="E17" s="53" t="str">
        <f t="shared" si="0"/>
        <v xml:space="preserve"> </v>
      </c>
      <c r="F17" s="53" t="str">
        <f t="shared" si="1"/>
        <v xml:space="preserve"> </v>
      </c>
      <c r="G17" s="53" t="str">
        <f t="shared" si="2"/>
        <v xml:space="preserve"> </v>
      </c>
      <c r="H17" s="53" t="str">
        <f t="shared" si="3"/>
        <v xml:space="preserve"> </v>
      </c>
      <c r="I17" s="53" t="str">
        <f t="shared" si="4"/>
        <v xml:space="preserve"> </v>
      </c>
      <c r="J17" s="80"/>
      <c r="K17" s="80"/>
      <c r="L17" s="80"/>
      <c r="M17" s="80"/>
      <c r="N17" s="80"/>
      <c r="O17" s="80"/>
      <c r="P17" s="80"/>
      <c r="Q17" s="80"/>
      <c r="R17" s="80"/>
      <c r="S17" s="80"/>
      <c r="T17" s="80"/>
      <c r="U17" s="80"/>
      <c r="V17" s="80"/>
      <c r="W17" s="80"/>
      <c r="X17" s="80"/>
      <c r="Y17" s="80"/>
      <c r="Z17" s="80"/>
      <c r="AA17" s="80"/>
      <c r="AB17" s="80"/>
      <c r="AC17" s="81"/>
    </row>
    <row r="18" spans="1:29" x14ac:dyDescent="0.3">
      <c r="A18" s="29">
        <f>'6Capital Costs'!A18</f>
        <v>0</v>
      </c>
      <c r="B18" s="44">
        <f>'6Capital Costs'!B18</f>
        <v>0</v>
      </c>
      <c r="C18" s="43">
        <f>'6Capital Costs'!C18</f>
        <v>0</v>
      </c>
      <c r="D18" s="45">
        <f>'6Capital Costs'!D18</f>
        <v>0</v>
      </c>
      <c r="E18" s="53" t="str">
        <f t="shared" si="0"/>
        <v xml:space="preserve"> </v>
      </c>
      <c r="F18" s="53" t="str">
        <f t="shared" si="1"/>
        <v xml:space="preserve"> </v>
      </c>
      <c r="G18" s="53" t="str">
        <f t="shared" si="2"/>
        <v xml:space="preserve"> </v>
      </c>
      <c r="H18" s="53" t="str">
        <f t="shared" si="3"/>
        <v xml:space="preserve"> </v>
      </c>
      <c r="I18" s="53" t="str">
        <f t="shared" si="4"/>
        <v xml:space="preserve"> </v>
      </c>
      <c r="J18" s="80"/>
      <c r="K18" s="80"/>
      <c r="L18" s="80"/>
      <c r="M18" s="80"/>
      <c r="N18" s="80"/>
      <c r="O18" s="80"/>
      <c r="P18" s="80"/>
      <c r="Q18" s="80"/>
      <c r="R18" s="80"/>
      <c r="S18" s="80"/>
      <c r="T18" s="80"/>
      <c r="U18" s="80"/>
      <c r="V18" s="80"/>
      <c r="W18" s="80"/>
      <c r="X18" s="80"/>
      <c r="Y18" s="80"/>
      <c r="Z18" s="80"/>
      <c r="AA18" s="80"/>
      <c r="AB18" s="80"/>
      <c r="AC18" s="81"/>
    </row>
    <row r="19" spans="1:29" x14ac:dyDescent="0.3">
      <c r="A19" s="29">
        <f>'6Capital Costs'!A19</f>
        <v>0</v>
      </c>
      <c r="B19" s="44">
        <f>'6Capital Costs'!B19</f>
        <v>0</v>
      </c>
      <c r="C19" s="43">
        <f>'6Capital Costs'!C19</f>
        <v>0</v>
      </c>
      <c r="D19" s="45">
        <f>'6Capital Costs'!D19</f>
        <v>0</v>
      </c>
      <c r="E19" s="53" t="str">
        <f t="shared" si="0"/>
        <v xml:space="preserve"> </v>
      </c>
      <c r="F19" s="53" t="str">
        <f t="shared" si="1"/>
        <v xml:space="preserve"> </v>
      </c>
      <c r="G19" s="53" t="str">
        <f t="shared" si="2"/>
        <v xml:space="preserve"> </v>
      </c>
      <c r="H19" s="53" t="str">
        <f t="shared" si="3"/>
        <v xml:space="preserve"> </v>
      </c>
      <c r="I19" s="53" t="str">
        <f t="shared" si="4"/>
        <v xml:space="preserve"> </v>
      </c>
      <c r="J19" s="80"/>
      <c r="K19" s="80"/>
      <c r="L19" s="80"/>
      <c r="M19" s="80"/>
      <c r="N19" s="80"/>
      <c r="O19" s="80"/>
      <c r="P19" s="80"/>
      <c r="Q19" s="80"/>
      <c r="R19" s="80"/>
      <c r="S19" s="80"/>
      <c r="T19" s="80"/>
      <c r="U19" s="80"/>
      <c r="V19" s="80"/>
      <c r="W19" s="80"/>
      <c r="X19" s="80"/>
      <c r="Y19" s="80"/>
      <c r="Z19" s="80"/>
      <c r="AA19" s="80"/>
      <c r="AB19" s="80"/>
      <c r="AC19" s="81"/>
    </row>
    <row r="20" spans="1:29" x14ac:dyDescent="0.3">
      <c r="A20" s="29">
        <f>'6Capital Costs'!A20</f>
        <v>0</v>
      </c>
      <c r="B20" s="44">
        <f>'6Capital Costs'!B20</f>
        <v>0</v>
      </c>
      <c r="C20" s="43">
        <f>'6Capital Costs'!C20</f>
        <v>0</v>
      </c>
      <c r="D20" s="45">
        <f>'6Capital Costs'!D20</f>
        <v>0</v>
      </c>
      <c r="E20" s="53" t="str">
        <f t="shared" si="0"/>
        <v xml:space="preserve"> </v>
      </c>
      <c r="F20" s="53" t="str">
        <f t="shared" si="1"/>
        <v xml:space="preserve"> </v>
      </c>
      <c r="G20" s="53" t="str">
        <f t="shared" si="2"/>
        <v xml:space="preserve"> </v>
      </c>
      <c r="H20" s="53" t="str">
        <f t="shared" si="3"/>
        <v xml:space="preserve"> </v>
      </c>
      <c r="I20" s="53" t="str">
        <f t="shared" si="4"/>
        <v xml:space="preserve"> </v>
      </c>
      <c r="J20" s="80"/>
      <c r="K20" s="80"/>
      <c r="L20" s="80"/>
      <c r="M20" s="80"/>
      <c r="N20" s="80"/>
      <c r="O20" s="80"/>
      <c r="P20" s="80"/>
      <c r="Q20" s="80"/>
      <c r="R20" s="80"/>
      <c r="S20" s="80"/>
      <c r="T20" s="80"/>
      <c r="U20" s="80"/>
      <c r="V20" s="80"/>
      <c r="W20" s="80"/>
      <c r="X20" s="80"/>
      <c r="Y20" s="80"/>
      <c r="Z20" s="80"/>
      <c r="AA20" s="80"/>
      <c r="AB20" s="80"/>
      <c r="AC20" s="81"/>
    </row>
    <row r="21" spans="1:29" x14ac:dyDescent="0.3">
      <c r="A21" s="29">
        <f>'6Capital Costs'!A21</f>
        <v>0</v>
      </c>
      <c r="B21" s="44">
        <f>'6Capital Costs'!B21</f>
        <v>0</v>
      </c>
      <c r="C21" s="43">
        <f>'6Capital Costs'!C21</f>
        <v>0</v>
      </c>
      <c r="D21" s="45">
        <f>'6Capital Costs'!D21</f>
        <v>0</v>
      </c>
      <c r="E21" s="53" t="str">
        <f t="shared" si="0"/>
        <v xml:space="preserve"> </v>
      </c>
      <c r="F21" s="53" t="str">
        <f t="shared" si="1"/>
        <v xml:space="preserve"> </v>
      </c>
      <c r="G21" s="53" t="str">
        <f t="shared" si="2"/>
        <v xml:space="preserve"> </v>
      </c>
      <c r="H21" s="53" t="str">
        <f t="shared" si="3"/>
        <v xml:space="preserve"> </v>
      </c>
      <c r="I21" s="53" t="str">
        <f t="shared" si="4"/>
        <v xml:space="preserve"> </v>
      </c>
      <c r="J21" s="80"/>
      <c r="K21" s="80"/>
      <c r="L21" s="80"/>
      <c r="M21" s="80"/>
      <c r="N21" s="80"/>
      <c r="O21" s="80"/>
      <c r="P21" s="80"/>
      <c r="Q21" s="80"/>
      <c r="R21" s="80"/>
      <c r="S21" s="80"/>
      <c r="T21" s="80"/>
      <c r="U21" s="80"/>
      <c r="V21" s="80"/>
      <c r="W21" s="80"/>
      <c r="X21" s="80"/>
      <c r="Y21" s="80"/>
      <c r="Z21" s="80"/>
      <c r="AA21" s="80"/>
      <c r="AB21" s="80"/>
      <c r="AC21" s="81"/>
    </row>
    <row r="22" spans="1:29" x14ac:dyDescent="0.3">
      <c r="A22" s="29">
        <f>'6Capital Costs'!A22</f>
        <v>0</v>
      </c>
      <c r="B22" s="44">
        <f>'6Capital Costs'!B22</f>
        <v>0</v>
      </c>
      <c r="C22" s="43">
        <f>'6Capital Costs'!C22</f>
        <v>0</v>
      </c>
      <c r="D22" s="45">
        <f>'6Capital Costs'!D22</f>
        <v>0</v>
      </c>
      <c r="E22" s="53" t="str">
        <f t="shared" si="0"/>
        <v xml:space="preserve"> </v>
      </c>
      <c r="F22" s="53" t="str">
        <f t="shared" si="1"/>
        <v xml:space="preserve"> </v>
      </c>
      <c r="G22" s="53" t="str">
        <f t="shared" si="2"/>
        <v xml:space="preserve"> </v>
      </c>
      <c r="H22" s="53" t="str">
        <f t="shared" si="3"/>
        <v xml:space="preserve"> </v>
      </c>
      <c r="I22" s="53" t="str">
        <f t="shared" si="4"/>
        <v xml:space="preserve"> </v>
      </c>
      <c r="J22" s="80"/>
      <c r="K22" s="80"/>
      <c r="L22" s="80"/>
      <c r="M22" s="80"/>
      <c r="N22" s="80"/>
      <c r="O22" s="80"/>
      <c r="P22" s="80"/>
      <c r="Q22" s="80"/>
      <c r="R22" s="80"/>
      <c r="S22" s="80"/>
      <c r="T22" s="80"/>
      <c r="U22" s="80"/>
      <c r="V22" s="80"/>
      <c r="W22" s="80"/>
      <c r="X22" s="80"/>
      <c r="Y22" s="80"/>
      <c r="Z22" s="80"/>
      <c r="AA22" s="80"/>
      <c r="AB22" s="80"/>
      <c r="AC22" s="81"/>
    </row>
    <row r="23" spans="1:29" x14ac:dyDescent="0.3">
      <c r="A23" s="29">
        <f>'6Capital Costs'!A23</f>
        <v>0</v>
      </c>
      <c r="B23" s="44">
        <f>'6Capital Costs'!B23</f>
        <v>0</v>
      </c>
      <c r="C23" s="43">
        <f>'6Capital Costs'!C23</f>
        <v>0</v>
      </c>
      <c r="D23" s="45">
        <f>'6Capital Costs'!D23</f>
        <v>0</v>
      </c>
      <c r="E23" s="53" t="str">
        <f t="shared" si="0"/>
        <v xml:space="preserve"> </v>
      </c>
      <c r="F23" s="53" t="str">
        <f t="shared" si="1"/>
        <v xml:space="preserve"> </v>
      </c>
      <c r="G23" s="53" t="str">
        <f t="shared" si="2"/>
        <v xml:space="preserve"> </v>
      </c>
      <c r="H23" s="53" t="str">
        <f t="shared" si="3"/>
        <v xml:space="preserve"> </v>
      </c>
      <c r="I23" s="53" t="str">
        <f t="shared" si="4"/>
        <v xml:space="preserve"> </v>
      </c>
      <c r="J23" s="80"/>
      <c r="K23" s="80"/>
      <c r="L23" s="80"/>
      <c r="M23" s="80"/>
      <c r="N23" s="80"/>
      <c r="O23" s="80"/>
      <c r="P23" s="80"/>
      <c r="Q23" s="80"/>
      <c r="R23" s="80"/>
      <c r="S23" s="80"/>
      <c r="T23" s="80"/>
      <c r="U23" s="80"/>
      <c r="V23" s="80"/>
      <c r="W23" s="80"/>
      <c r="X23" s="80"/>
      <c r="Y23" s="80"/>
      <c r="Z23" s="80"/>
      <c r="AA23" s="80"/>
      <c r="AB23" s="80"/>
      <c r="AC23" s="81"/>
    </row>
    <row r="24" spans="1:29" x14ac:dyDescent="0.3">
      <c r="A24" s="29">
        <f>'6Capital Costs'!A24</f>
        <v>0</v>
      </c>
      <c r="B24" s="44">
        <f>'6Capital Costs'!B24</f>
        <v>0</v>
      </c>
      <c r="C24" s="43">
        <f>'6Capital Costs'!C24</f>
        <v>0</v>
      </c>
      <c r="D24" s="45">
        <f>'6Capital Costs'!D24</f>
        <v>0</v>
      </c>
      <c r="E24" s="53" t="str">
        <f t="shared" si="0"/>
        <v xml:space="preserve"> </v>
      </c>
      <c r="F24" s="53" t="str">
        <f t="shared" si="1"/>
        <v xml:space="preserve"> </v>
      </c>
      <c r="G24" s="53" t="str">
        <f t="shared" si="2"/>
        <v xml:space="preserve"> </v>
      </c>
      <c r="H24" s="53" t="str">
        <f t="shared" si="3"/>
        <v xml:space="preserve"> </v>
      </c>
      <c r="I24" s="53" t="str">
        <f t="shared" si="4"/>
        <v xml:space="preserve"> </v>
      </c>
      <c r="J24" s="80"/>
      <c r="K24" s="80"/>
      <c r="L24" s="80"/>
      <c r="M24" s="80"/>
      <c r="N24" s="80"/>
      <c r="O24" s="80"/>
      <c r="P24" s="80"/>
      <c r="Q24" s="80"/>
      <c r="R24" s="80"/>
      <c r="S24" s="80"/>
      <c r="T24" s="80"/>
      <c r="U24" s="80"/>
      <c r="V24" s="80"/>
      <c r="W24" s="80"/>
      <c r="X24" s="80"/>
      <c r="Y24" s="80"/>
      <c r="Z24" s="80"/>
      <c r="AA24" s="80"/>
      <c r="AB24" s="80"/>
      <c r="AC24" s="81"/>
    </row>
    <row r="25" spans="1:29" x14ac:dyDescent="0.3">
      <c r="A25" s="29">
        <f>'6Capital Costs'!A25</f>
        <v>0</v>
      </c>
      <c r="B25" s="44">
        <f>'6Capital Costs'!B25</f>
        <v>0</v>
      </c>
      <c r="C25" s="43">
        <f>'6Capital Costs'!C25</f>
        <v>0</v>
      </c>
      <c r="D25" s="45">
        <f>'6Capital Costs'!D25</f>
        <v>0</v>
      </c>
      <c r="E25" s="53" t="str">
        <f t="shared" si="0"/>
        <v xml:space="preserve"> </v>
      </c>
      <c r="F25" s="53" t="str">
        <f t="shared" si="1"/>
        <v xml:space="preserve"> </v>
      </c>
      <c r="G25" s="53" t="str">
        <f t="shared" si="2"/>
        <v xml:space="preserve"> </v>
      </c>
      <c r="H25" s="53" t="str">
        <f t="shared" si="3"/>
        <v xml:space="preserve"> </v>
      </c>
      <c r="I25" s="53" t="str">
        <f t="shared" si="4"/>
        <v xml:space="preserve"> </v>
      </c>
      <c r="J25" s="80"/>
      <c r="K25" s="80"/>
      <c r="L25" s="80"/>
      <c r="M25" s="80"/>
      <c r="N25" s="80"/>
      <c r="O25" s="80"/>
      <c r="P25" s="80"/>
      <c r="Q25" s="80"/>
      <c r="R25" s="80"/>
      <c r="S25" s="80"/>
      <c r="T25" s="80"/>
      <c r="U25" s="80"/>
      <c r="V25" s="80"/>
      <c r="W25" s="80"/>
      <c r="X25" s="80"/>
      <c r="Y25" s="80"/>
      <c r="Z25" s="80"/>
      <c r="AA25" s="80"/>
      <c r="AB25" s="80"/>
      <c r="AC25" s="81"/>
    </row>
    <row r="26" spans="1:29" x14ac:dyDescent="0.3">
      <c r="A26" s="29">
        <f>'6Capital Costs'!A26</f>
        <v>0</v>
      </c>
      <c r="B26" s="44">
        <f>'6Capital Costs'!B26</f>
        <v>0</v>
      </c>
      <c r="C26" s="43">
        <f>'6Capital Costs'!C26</f>
        <v>0</v>
      </c>
      <c r="D26" s="45">
        <f>'6Capital Costs'!D26</f>
        <v>0</v>
      </c>
      <c r="E26" s="53" t="str">
        <f t="shared" si="0"/>
        <v xml:space="preserve"> </v>
      </c>
      <c r="F26" s="53" t="str">
        <f t="shared" si="1"/>
        <v xml:space="preserve"> </v>
      </c>
      <c r="G26" s="53" t="str">
        <f t="shared" si="2"/>
        <v xml:space="preserve"> </v>
      </c>
      <c r="H26" s="53" t="str">
        <f t="shared" si="3"/>
        <v xml:space="preserve"> </v>
      </c>
      <c r="I26" s="53" t="str">
        <f t="shared" si="4"/>
        <v xml:space="preserve"> </v>
      </c>
      <c r="J26" s="80"/>
      <c r="K26" s="80"/>
      <c r="L26" s="80"/>
      <c r="M26" s="80"/>
      <c r="N26" s="80"/>
      <c r="O26" s="80"/>
      <c r="P26" s="80"/>
      <c r="Q26" s="80"/>
      <c r="R26" s="80"/>
      <c r="S26" s="80"/>
      <c r="T26" s="80"/>
      <c r="U26" s="80"/>
      <c r="V26" s="80"/>
      <c r="W26" s="80"/>
      <c r="X26" s="80"/>
      <c r="Y26" s="80"/>
      <c r="Z26" s="80"/>
      <c r="AA26" s="80"/>
      <c r="AB26" s="80"/>
      <c r="AC26" s="81"/>
    </row>
    <row r="27" spans="1:29" x14ac:dyDescent="0.3">
      <c r="A27" s="29">
        <f>'6Capital Costs'!A27</f>
        <v>0</v>
      </c>
      <c r="B27" s="44">
        <f>'6Capital Costs'!B27</f>
        <v>0</v>
      </c>
      <c r="C27" s="43">
        <f>'6Capital Costs'!C27</f>
        <v>0</v>
      </c>
      <c r="D27" s="45">
        <f>'6Capital Costs'!D27</f>
        <v>0</v>
      </c>
      <c r="E27" s="53" t="str">
        <f t="shared" si="0"/>
        <v xml:space="preserve"> </v>
      </c>
      <c r="F27" s="53" t="str">
        <f t="shared" si="1"/>
        <v xml:space="preserve"> </v>
      </c>
      <c r="G27" s="53" t="str">
        <f t="shared" si="2"/>
        <v xml:space="preserve"> </v>
      </c>
      <c r="H27" s="53" t="str">
        <f t="shared" si="3"/>
        <v xml:space="preserve"> </v>
      </c>
      <c r="I27" s="53" t="str">
        <f t="shared" si="4"/>
        <v xml:space="preserve"> </v>
      </c>
      <c r="J27" s="80"/>
      <c r="K27" s="80"/>
      <c r="L27" s="80"/>
      <c r="M27" s="80"/>
      <c r="N27" s="80"/>
      <c r="O27" s="80"/>
      <c r="P27" s="80"/>
      <c r="Q27" s="80"/>
      <c r="R27" s="80"/>
      <c r="S27" s="80"/>
      <c r="T27" s="80"/>
      <c r="U27" s="80"/>
      <c r="V27" s="80"/>
      <c r="W27" s="80"/>
      <c r="X27" s="80"/>
      <c r="Y27" s="80"/>
      <c r="Z27" s="80"/>
      <c r="AA27" s="80"/>
      <c r="AB27" s="80"/>
      <c r="AC27" s="81"/>
    </row>
    <row r="28" spans="1:29" x14ac:dyDescent="0.3">
      <c r="A28" s="29">
        <f>'6Capital Costs'!A28</f>
        <v>0</v>
      </c>
      <c r="B28" s="44">
        <f>'6Capital Costs'!B28</f>
        <v>0</v>
      </c>
      <c r="C28" s="43">
        <f>'6Capital Costs'!C28</f>
        <v>0</v>
      </c>
      <c r="D28" s="45">
        <f>'6Capital Costs'!D28</f>
        <v>0</v>
      </c>
      <c r="E28" s="53" t="str">
        <f t="shared" si="0"/>
        <v xml:space="preserve"> </v>
      </c>
      <c r="F28" s="53" t="str">
        <f t="shared" si="1"/>
        <v xml:space="preserve"> </v>
      </c>
      <c r="G28" s="53" t="str">
        <f t="shared" si="2"/>
        <v xml:space="preserve"> </v>
      </c>
      <c r="H28" s="53" t="str">
        <f t="shared" si="3"/>
        <v xml:space="preserve"> </v>
      </c>
      <c r="I28" s="53" t="str">
        <f t="shared" si="4"/>
        <v xml:space="preserve"> </v>
      </c>
      <c r="J28" s="80"/>
      <c r="K28" s="80"/>
      <c r="L28" s="80"/>
      <c r="M28" s="80"/>
      <c r="N28" s="80"/>
      <c r="O28" s="80"/>
      <c r="P28" s="80"/>
      <c r="Q28" s="80"/>
      <c r="R28" s="80"/>
      <c r="S28" s="80"/>
      <c r="T28" s="80"/>
      <c r="U28" s="80"/>
      <c r="V28" s="80"/>
      <c r="W28" s="80"/>
      <c r="X28" s="80"/>
      <c r="Y28" s="80"/>
      <c r="Z28" s="80"/>
      <c r="AA28" s="80"/>
      <c r="AB28" s="80"/>
      <c r="AC28" s="81"/>
    </row>
    <row r="29" spans="1:29" x14ac:dyDescent="0.3">
      <c r="A29" s="29">
        <f>'6Capital Costs'!A29</f>
        <v>0</v>
      </c>
      <c r="B29" s="44">
        <f>'6Capital Costs'!B29</f>
        <v>0</v>
      </c>
      <c r="C29" s="43">
        <f>'6Capital Costs'!C29</f>
        <v>0</v>
      </c>
      <c r="D29" s="45">
        <f>'6Capital Costs'!D29</f>
        <v>0</v>
      </c>
      <c r="E29" s="53" t="str">
        <f t="shared" si="0"/>
        <v xml:space="preserve"> </v>
      </c>
      <c r="F29" s="53" t="str">
        <f t="shared" si="1"/>
        <v xml:space="preserve"> </v>
      </c>
      <c r="G29" s="53" t="str">
        <f t="shared" si="2"/>
        <v xml:space="preserve"> </v>
      </c>
      <c r="H29" s="53" t="str">
        <f t="shared" si="3"/>
        <v xml:space="preserve"> </v>
      </c>
      <c r="I29" s="53" t="str">
        <f t="shared" si="4"/>
        <v xml:space="preserve"> </v>
      </c>
      <c r="J29" s="80"/>
      <c r="K29" s="80"/>
      <c r="L29" s="80"/>
      <c r="M29" s="80"/>
      <c r="N29" s="80"/>
      <c r="O29" s="80"/>
      <c r="P29" s="80"/>
      <c r="Q29" s="80"/>
      <c r="R29" s="80"/>
      <c r="S29" s="80"/>
      <c r="T29" s="80"/>
      <c r="U29" s="80"/>
      <c r="V29" s="80"/>
      <c r="W29" s="80"/>
      <c r="X29" s="80"/>
      <c r="Y29" s="80"/>
      <c r="Z29" s="80"/>
      <c r="AA29" s="80"/>
      <c r="AB29" s="80"/>
      <c r="AC29" s="81"/>
    </row>
    <row r="30" spans="1:29" x14ac:dyDescent="0.3">
      <c r="A30" s="29">
        <f>'6Capital Costs'!A30</f>
        <v>0</v>
      </c>
      <c r="B30" s="44">
        <f>'6Capital Costs'!B30</f>
        <v>0</v>
      </c>
      <c r="C30" s="43">
        <f>'6Capital Costs'!C30</f>
        <v>0</v>
      </c>
      <c r="D30" s="45">
        <f>'6Capital Costs'!D30</f>
        <v>0</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f>'6Capital Costs'!A31</f>
        <v>0</v>
      </c>
      <c r="B31" s="44">
        <f>'6Capital Costs'!B31</f>
        <v>0</v>
      </c>
      <c r="C31" s="43">
        <f>'6Capital Costs'!C31</f>
        <v>0</v>
      </c>
      <c r="D31" s="45">
        <f>'6Capital Costs'!D31</f>
        <v>0</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f>'6Capital Costs'!A32</f>
        <v>0</v>
      </c>
      <c r="B32" s="44">
        <f>'6Capital Costs'!B32</f>
        <v>0</v>
      </c>
      <c r="C32" s="43">
        <f>'6Capital Costs'!C32</f>
        <v>0</v>
      </c>
      <c r="D32" s="45">
        <f>'6Capital Costs'!D32</f>
        <v>0</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f>'6Capital Costs'!A33</f>
        <v>0</v>
      </c>
      <c r="B33" s="44">
        <f>'6Capital Costs'!B33</f>
        <v>0</v>
      </c>
      <c r="C33" s="43">
        <f>'6Capital Costs'!C33</f>
        <v>0</v>
      </c>
      <c r="D33" s="45">
        <f>'6Capital Costs'!D33</f>
        <v>0</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f>'6Capital Costs'!A34</f>
        <v>0</v>
      </c>
      <c r="B34" s="44">
        <f>'6Capital Costs'!B34</f>
        <v>0</v>
      </c>
      <c r="C34" s="43">
        <f>'6Capital Costs'!C34</f>
        <v>0</v>
      </c>
      <c r="D34" s="45">
        <f>'6Capital Costs'!D34</f>
        <v>0</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f>'6Capital Costs'!A35</f>
        <v>0</v>
      </c>
      <c r="B35" s="44">
        <f>'6Capital Costs'!B35</f>
        <v>0</v>
      </c>
      <c r="C35" s="43">
        <f>'6Capital Costs'!C35</f>
        <v>0</v>
      </c>
      <c r="D35" s="45">
        <f>'6Capital Costs'!D35</f>
        <v>0</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f>'6Capital Costs'!A36</f>
        <v>0</v>
      </c>
      <c r="B36" s="44">
        <f>'6Capital Costs'!B36</f>
        <v>0</v>
      </c>
      <c r="C36" s="43">
        <f>'6Capital Costs'!C36</f>
        <v>0</v>
      </c>
      <c r="D36" s="45">
        <f>'6Capital Costs'!D36</f>
        <v>0</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f>'6Capital Costs'!A37</f>
        <v>0</v>
      </c>
      <c r="B37" s="44">
        <f>'6Capital Costs'!B37</f>
        <v>0</v>
      </c>
      <c r="C37" s="43">
        <f>'6Capital Costs'!C37</f>
        <v>0</v>
      </c>
      <c r="D37" s="45">
        <f>'6Capital Costs'!D37</f>
        <v>0</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sheetData>
  <mergeCells count="3">
    <mergeCell ref="A1:AC1"/>
    <mergeCell ref="B3:K3"/>
    <mergeCell ref="J7:AC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B5" sqref="B5"/>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184</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'6Capital Costs'!B6</f>
        <v>0</v>
      </c>
      <c r="B4" s="165"/>
      <c r="C4" s="165"/>
      <c r="D4" s="165"/>
      <c r="E4" s="165"/>
      <c r="F4" s="165"/>
      <c r="G4" s="165"/>
      <c r="H4" s="165"/>
      <c r="I4" s="166"/>
    </row>
    <row r="5" spans="1:9" x14ac:dyDescent="0.3">
      <c r="A5" s="68" t="str">
        <f>'Replace Costs - Results 1-5'!A5</f>
        <v>Current Inflation Rate based on Construction Cost Index:</v>
      </c>
      <c r="B5" s="69">
        <f>'Replace Costs - Results 1-5'!B5</f>
        <v>2.9730815588589816E-2</v>
      </c>
      <c r="C5" s="67"/>
      <c r="D5" s="67"/>
      <c r="E5" s="70" t="s">
        <v>43</v>
      </c>
      <c r="F5" s="72">
        <f>'Replace Costs - Results 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v>
      </c>
      <c r="F7" s="26">
        <v>2</v>
      </c>
      <c r="G7" s="26">
        <v>3</v>
      </c>
      <c r="H7" s="26">
        <v>4</v>
      </c>
      <c r="I7" s="26">
        <v>5</v>
      </c>
    </row>
    <row r="8" spans="1:9" x14ac:dyDescent="0.3">
      <c r="A8" s="29" t="str">
        <f>IF('5Capital Costs'!A9&lt;&gt;"", '5Capital Costs'!A9, "")</f>
        <v/>
      </c>
      <c r="B8" s="3" t="str">
        <f>IF('5Capital Costs'!B9&lt;&gt;"", '5Capital Costs'!B9, "")</f>
        <v/>
      </c>
      <c r="C8" s="46" t="str">
        <f>IF('5Capital Costs'!C9&lt;&gt;"", '5Capital Costs'!C9, "")</f>
        <v/>
      </c>
      <c r="D8" s="47" t="str">
        <f>IF('5Capital Costs'!D9&lt;&gt;"", '5Capital Costs'!D9, "")</f>
        <v/>
      </c>
      <c r="E8" s="27" t="str">
        <f>IF($A8&lt;&gt;"", (IF('6Replacement Costs - Entry'!J9="Y",((($B8*$D8)*((1+$B$5)^E$7))*(1/((1+$F$5)^E$7))),0)), "")</f>
        <v/>
      </c>
      <c r="F8" s="27" t="str">
        <f>IF($A8&lt;&gt;"", (IF('6Replacement Costs - Entry'!K9="Y",((($B8*$D8)*((1+$B$5)^F$7))*(1/((1+$F$5)^F$7))),0)), "")</f>
        <v/>
      </c>
      <c r="G8" s="27" t="str">
        <f>IF($A8&lt;&gt;"", (IF('6Replacement Costs - Entry'!L9="Y",((($B8*$D8)*((1+$B$5)^G$7))*(1/((1+$F$5)^G$7))),0)), "")</f>
        <v/>
      </c>
      <c r="H8" s="27" t="str">
        <f>IF($A8&lt;&gt;"", (IF('6Replacement Costs - Entry'!M9="Y",((($B8*$D8)*((1+$B$5)^H$7))*(1/((1+$F$5)^H$7))),0)), "")</f>
        <v/>
      </c>
      <c r="I8" s="27" t="str">
        <f>IF($A8&lt;&gt;"", (IF('6Replacement Costs - Entry'!N9="Y",((($B8*$D8)*((1+$B$5)^I$7))*(1/((1+$F$5)^I$7))),0)), "")</f>
        <v/>
      </c>
    </row>
    <row r="9" spans="1:9" x14ac:dyDescent="0.3">
      <c r="A9" s="29" t="str">
        <f>IF('5Capital Costs'!A10&lt;&gt;"", '5Capital Costs'!A10, "")</f>
        <v/>
      </c>
      <c r="B9" s="3" t="str">
        <f>IF('5Capital Costs'!B10&lt;&gt;"", '5Capital Costs'!B10, "")</f>
        <v/>
      </c>
      <c r="C9" s="46" t="str">
        <f>IF('5Capital Costs'!C10&lt;&gt;"", '5Capital Costs'!C10, "")</f>
        <v/>
      </c>
      <c r="D9" s="47" t="str">
        <f>IF('5Capital Costs'!D10&lt;&gt;"", '5Capital Costs'!D10, "")</f>
        <v/>
      </c>
      <c r="E9" s="27" t="str">
        <f>IF($A9&lt;&gt;"", (IF('6Replacement Costs - Entry'!J10="Y",((($B9*$D9)*((1+$B$5)^E$7))*(1/((1+$F$5)^E$7))),0)), "")</f>
        <v/>
      </c>
      <c r="F9" s="27" t="str">
        <f>IF($A9&lt;&gt;"", (IF('6Replacement Costs - Entry'!K10="Y",((($B9*$D9)*((1+$B$5)^F$7))*(1/((1+$F$5)^F$7))),0)), "")</f>
        <v/>
      </c>
      <c r="G9" s="27" t="str">
        <f>IF($A9&lt;&gt;"", (IF('6Replacement Costs - Entry'!L10="Y",((($B9*$D9)*((1+$B$5)^G$7))*(1/((1+$F$5)^G$7))),0)), "")</f>
        <v/>
      </c>
      <c r="H9" s="27" t="str">
        <f>IF($A9&lt;&gt;"", (IF('6Replacement Costs - Entry'!M10="Y",((($B9*$D9)*((1+$B$5)^H$7))*(1/((1+$F$5)^H$7))),0)), "")</f>
        <v/>
      </c>
      <c r="I9" s="27" t="str">
        <f>IF($A9&lt;&gt;"", (IF('6Replacement Costs - Entry'!N10="Y",((($B9*$D9)*((1+$B$5)^I$7))*(1/((1+$F$5)^I$7))),0)), "")</f>
        <v/>
      </c>
    </row>
    <row r="10" spans="1:9" x14ac:dyDescent="0.3">
      <c r="A10" s="29" t="str">
        <f>IF('5Capital Costs'!A11&lt;&gt;"", '5Capital Costs'!A11, "")</f>
        <v/>
      </c>
      <c r="B10" s="3" t="str">
        <f>IF('5Capital Costs'!B11&lt;&gt;"", '5Capital Costs'!B11, "")</f>
        <v/>
      </c>
      <c r="C10" s="46" t="str">
        <f>IF('5Capital Costs'!C11&lt;&gt;"", '5Capital Costs'!C11, "")</f>
        <v/>
      </c>
      <c r="D10" s="47" t="str">
        <f>IF('5Capital Costs'!D11&lt;&gt;"", '5Capital Costs'!D11, "")</f>
        <v/>
      </c>
      <c r="E10" s="27" t="str">
        <f>IF($A10&lt;&gt;"", (IF('6Replacement Costs - Entry'!J11="Y",((($B10*$D10)*((1+$B$5)^E$7))*(1/((1+$F$5)^E$7))),0)), "")</f>
        <v/>
      </c>
      <c r="F10" s="27" t="str">
        <f>IF($A10&lt;&gt;"", (IF('6Replacement Costs - Entry'!K11="Y",((($B10*$D10)*((1+$B$5)^F$7))*(1/((1+$F$5)^F$7))),0)), "")</f>
        <v/>
      </c>
      <c r="G10" s="27" t="str">
        <f>IF($A10&lt;&gt;"", (IF('6Replacement Costs - Entry'!L11="Y",((($B10*$D10)*((1+$B$5)^G$7))*(1/((1+$F$5)^G$7))),0)), "")</f>
        <v/>
      </c>
      <c r="H10" s="27" t="str">
        <f>IF($A10&lt;&gt;"", (IF('6Replacement Costs - Entry'!M11="Y",((($B10*$D10)*((1+$B$5)^H$7))*(1/((1+$F$5)^H$7))),0)), "")</f>
        <v/>
      </c>
      <c r="I10" s="27" t="str">
        <f>IF($A10&lt;&gt;"", (IF('6Replacement Costs - Entry'!N11="Y",((($B10*$D10)*((1+$B$5)^I$7))*(1/((1+$F$5)^I$7))),0)), "")</f>
        <v/>
      </c>
    </row>
    <row r="11" spans="1:9" x14ac:dyDescent="0.3">
      <c r="A11" s="29" t="str">
        <f>IF('5Capital Costs'!A12&lt;&gt;"", '5Capital Costs'!A12, "")</f>
        <v/>
      </c>
      <c r="B11" s="3" t="str">
        <f>IF('5Capital Costs'!B12&lt;&gt;"", '5Capital Costs'!B12, "")</f>
        <v/>
      </c>
      <c r="C11" s="46" t="str">
        <f>IF('5Capital Costs'!C12&lt;&gt;"", '5Capital Costs'!C12, "")</f>
        <v/>
      </c>
      <c r="D11" s="47" t="str">
        <f>IF('5Capital Costs'!D12&lt;&gt;"", '5Capital Costs'!D12, "")</f>
        <v/>
      </c>
      <c r="E11" s="27" t="str">
        <f>IF($A11&lt;&gt;"", (IF('6Replacement Costs - Entry'!J12="Y",((($B11*$D11)*((1+$B$5)^E$7))*(1/((1+$F$5)^E$7))),0)), "")</f>
        <v/>
      </c>
      <c r="F11" s="27" t="str">
        <f>IF($A11&lt;&gt;"", (IF('6Replacement Costs - Entry'!K12="Y",((($B11*$D11)*((1+$B$5)^F$7))*(1/((1+$F$5)^F$7))),0)), "")</f>
        <v/>
      </c>
      <c r="G11" s="27" t="str">
        <f>IF($A11&lt;&gt;"", (IF('6Replacement Costs - Entry'!L12="Y",((($B11*$D11)*((1+$B$5)^G$7))*(1/((1+$F$5)^G$7))),0)), "")</f>
        <v/>
      </c>
      <c r="H11" s="27" t="str">
        <f>IF($A11&lt;&gt;"", (IF('6Replacement Costs - Entry'!M12="Y",((($B11*$D11)*((1+$B$5)^H$7))*(1/((1+$F$5)^H$7))),0)), "")</f>
        <v/>
      </c>
      <c r="I11" s="27" t="str">
        <f>IF($A11&lt;&gt;"", (IF('6Replacement Costs - Entry'!N12="Y",((($B11*$D11)*((1+$B$5)^I$7))*(1/((1+$F$5)^I$7))),0)), "")</f>
        <v/>
      </c>
    </row>
    <row r="12" spans="1:9" x14ac:dyDescent="0.3">
      <c r="A12" s="29" t="str">
        <f>IF('5Capital Costs'!A13&lt;&gt;"", '5Capital Costs'!A13, "")</f>
        <v/>
      </c>
      <c r="B12" s="3" t="str">
        <f>IF('5Capital Costs'!B13&lt;&gt;"", '5Capital Costs'!B13, "")</f>
        <v/>
      </c>
      <c r="C12" s="46" t="str">
        <f>IF('5Capital Costs'!C13&lt;&gt;"", '5Capital Costs'!C13, "")</f>
        <v/>
      </c>
      <c r="D12" s="47" t="str">
        <f>IF('5Capital Costs'!D13&lt;&gt;"", '5Capital Costs'!D13, "")</f>
        <v/>
      </c>
      <c r="E12" s="27" t="str">
        <f>IF($A12&lt;&gt;"", (IF('6Replacement Costs - Entry'!J13="Y",((($B12*$D12)*((1+$B$5)^E$7))*(1/((1+$F$5)^E$7))),0)), "")</f>
        <v/>
      </c>
      <c r="F12" s="27" t="str">
        <f>IF($A12&lt;&gt;"", (IF('6Replacement Costs - Entry'!K13="Y",((($B12*$D12)*((1+$B$5)^F$7))*(1/((1+$F$5)^F$7))),0)), "")</f>
        <v/>
      </c>
      <c r="G12" s="27" t="str">
        <f>IF($A12&lt;&gt;"", (IF('6Replacement Costs - Entry'!L13="Y",((($B12*$D12)*((1+$B$5)^G$7))*(1/((1+$F$5)^G$7))),0)), "")</f>
        <v/>
      </c>
      <c r="H12" s="27" t="str">
        <f>IF($A12&lt;&gt;"", (IF('6Replacement Costs - Entry'!M13="Y",((($B12*$D12)*((1+$B$5)^H$7))*(1/((1+$F$5)^H$7))),0)), "")</f>
        <v/>
      </c>
      <c r="I12" s="27" t="str">
        <f>IF($A12&lt;&gt;"", (IF('6Replacement Costs - Entry'!N13="Y",((($B12*$D12)*((1+$B$5)^I$7))*(1/((1+$F$5)^I$7))),0)), "")</f>
        <v/>
      </c>
    </row>
    <row r="13" spans="1:9" x14ac:dyDescent="0.3">
      <c r="A13" s="29" t="str">
        <f>IF('5Capital Costs'!A14&lt;&gt;"", '5Capital Costs'!A14, "")</f>
        <v/>
      </c>
      <c r="B13" s="3" t="str">
        <f>IF('5Capital Costs'!B14&lt;&gt;"", '5Capital Costs'!B14, "")</f>
        <v/>
      </c>
      <c r="C13" s="46" t="str">
        <f>IF('5Capital Costs'!C14&lt;&gt;"", '5Capital Costs'!C14, "")</f>
        <v/>
      </c>
      <c r="D13" s="47" t="str">
        <f>IF('5Capital Costs'!D14&lt;&gt;"", '5Capital Costs'!D14, "")</f>
        <v/>
      </c>
      <c r="E13" s="27" t="str">
        <f>IF($A13&lt;&gt;"", (IF('6Replacement Costs - Entry'!J14="Y",((($B13*$D13)*((1+$B$5)^E$7))*(1/((1+$F$5)^E$7))),0)), "")</f>
        <v/>
      </c>
      <c r="F13" s="27" t="str">
        <f>IF($A13&lt;&gt;"", (IF('6Replacement Costs - Entry'!K14="Y",((($B13*$D13)*((1+$B$5)^F$7))*(1/((1+$F$5)^F$7))),0)), "")</f>
        <v/>
      </c>
      <c r="G13" s="27" t="str">
        <f>IF($A13&lt;&gt;"", (IF('6Replacement Costs - Entry'!L14="Y",((($B13*$D13)*((1+$B$5)^G$7))*(1/((1+$F$5)^G$7))),0)), "")</f>
        <v/>
      </c>
      <c r="H13" s="27" t="str">
        <f>IF($A13&lt;&gt;"", (IF('6Replacement Costs - Entry'!M14="Y",((($B13*$D13)*((1+$B$5)^H$7))*(1/((1+$F$5)^H$7))),0)), "")</f>
        <v/>
      </c>
      <c r="I13" s="27" t="str">
        <f>IF($A13&lt;&gt;"", (IF('6Replacement Costs - Entry'!N14="Y",((($B13*$D13)*((1+$B$5)^I$7))*(1/((1+$F$5)^I$7))),0)), "")</f>
        <v/>
      </c>
    </row>
    <row r="14" spans="1:9" x14ac:dyDescent="0.3">
      <c r="A14" s="29" t="str">
        <f>IF('5Capital Costs'!A15&lt;&gt;"", '5Capital Costs'!A15, "")</f>
        <v/>
      </c>
      <c r="B14" s="3" t="str">
        <f>IF('5Capital Costs'!B15&lt;&gt;"", '5Capital Costs'!B15, "")</f>
        <v/>
      </c>
      <c r="C14" s="46" t="str">
        <f>IF('5Capital Costs'!C15&lt;&gt;"", '5Capital Costs'!C15, "")</f>
        <v/>
      </c>
      <c r="D14" s="47" t="str">
        <f>IF('5Capital Costs'!D15&lt;&gt;"", '5Capital Costs'!D15, "")</f>
        <v/>
      </c>
      <c r="E14" s="27" t="str">
        <f>IF($A14&lt;&gt;"", (IF('6Replacement Costs - Entry'!J15="Y",((($B14*$D14)*((1+$B$5)^E$7))*(1/((1+$F$5)^E$7))),0)), "")</f>
        <v/>
      </c>
      <c r="F14" s="27" t="str">
        <f>IF($A14&lt;&gt;"", (IF('6Replacement Costs - Entry'!K15="Y",((($B14*$D14)*((1+$B$5)^F$7))*(1/((1+$F$5)^F$7))),0)), "")</f>
        <v/>
      </c>
      <c r="G14" s="27" t="str">
        <f>IF($A14&lt;&gt;"", (IF('6Replacement Costs - Entry'!L15="Y",((($B14*$D14)*((1+$B$5)^G$7))*(1/((1+$F$5)^G$7))),0)), "")</f>
        <v/>
      </c>
      <c r="H14" s="27" t="str">
        <f>IF($A14&lt;&gt;"", (IF('6Replacement Costs - Entry'!M15="Y",((($B14*$D14)*((1+$B$5)^H$7))*(1/((1+$F$5)^H$7))),0)), "")</f>
        <v/>
      </c>
      <c r="I14" s="27" t="str">
        <f>IF($A14&lt;&gt;"", (IF('6Replacement Costs - Entry'!N15="Y",((($B14*$D14)*((1+$B$5)^I$7))*(1/((1+$F$5)^I$7))),0)), "")</f>
        <v/>
      </c>
    </row>
    <row r="15" spans="1:9" x14ac:dyDescent="0.3">
      <c r="A15" s="29" t="str">
        <f>IF('5Capital Costs'!A16&lt;&gt;"", '5Capital Costs'!A16, "")</f>
        <v/>
      </c>
      <c r="B15" s="3" t="str">
        <f>IF('5Capital Costs'!B16&lt;&gt;"", '5Capital Costs'!B16, "")</f>
        <v/>
      </c>
      <c r="C15" s="46" t="str">
        <f>IF('5Capital Costs'!C16&lt;&gt;"", '5Capital Costs'!C16, "")</f>
        <v/>
      </c>
      <c r="D15" s="47" t="str">
        <f>IF('5Capital Costs'!D16&lt;&gt;"", '5Capital Costs'!D16, "")</f>
        <v/>
      </c>
      <c r="E15" s="27" t="str">
        <f>IF($A15&lt;&gt;"", (IF('6Replacement Costs - Entry'!J16="Y",((($B15*$D15)*((1+$B$5)^E$7))*(1/((1+$F$5)^E$7))),0)), "")</f>
        <v/>
      </c>
      <c r="F15" s="27" t="str">
        <f>IF($A15&lt;&gt;"", (IF('6Replacement Costs - Entry'!K16="Y",((($B15*$D15)*((1+$B$5)^F$7))*(1/((1+$F$5)^F$7))),0)), "")</f>
        <v/>
      </c>
      <c r="G15" s="27" t="str">
        <f>IF($A15&lt;&gt;"", (IF('6Replacement Costs - Entry'!L16="Y",((($B15*$D15)*((1+$B$5)^G$7))*(1/((1+$F$5)^G$7))),0)), "")</f>
        <v/>
      </c>
      <c r="H15" s="27" t="str">
        <f>IF($A15&lt;&gt;"", (IF('6Replacement Costs - Entry'!M16="Y",((($B15*$D15)*((1+$B$5)^H$7))*(1/((1+$F$5)^H$7))),0)), "")</f>
        <v/>
      </c>
      <c r="I15" s="27" t="str">
        <f>IF($A15&lt;&gt;"", (IF('6Replacement Costs - Entry'!N16="Y",((($B15*$D15)*((1+$B$5)^I$7))*(1/((1+$F$5)^I$7))),0)), "")</f>
        <v/>
      </c>
    </row>
    <row r="16" spans="1:9" x14ac:dyDescent="0.3">
      <c r="A16" s="29" t="str">
        <f>IF('5Capital Costs'!A17&lt;&gt;"", '5Capital Costs'!A17, "")</f>
        <v/>
      </c>
      <c r="B16" s="3" t="str">
        <f>IF('5Capital Costs'!B17&lt;&gt;"", '5Capital Costs'!B17, "")</f>
        <v/>
      </c>
      <c r="C16" s="46" t="str">
        <f>IF('5Capital Costs'!C17&lt;&gt;"", '5Capital Costs'!C17, "")</f>
        <v/>
      </c>
      <c r="D16" s="47" t="str">
        <f>IF('5Capital Costs'!D17&lt;&gt;"", '5Capital Costs'!D17, "")</f>
        <v/>
      </c>
      <c r="E16" s="27" t="str">
        <f>IF($A16&lt;&gt;"", (IF('6Replacement Costs - Entry'!J17="Y",((($B16*$D16)*((1+$B$5)^E$7))*(1/((1+$F$5)^E$7))),0)), "")</f>
        <v/>
      </c>
      <c r="F16" s="27" t="str">
        <f>IF($A16&lt;&gt;"", (IF('6Replacement Costs - Entry'!K17="Y",((($B16*$D16)*((1+$B$5)^F$7))*(1/((1+$F$5)^F$7))),0)), "")</f>
        <v/>
      </c>
      <c r="G16" s="27" t="str">
        <f>IF($A16&lt;&gt;"", (IF('6Replacement Costs - Entry'!L17="Y",((($B16*$D16)*((1+$B$5)^G$7))*(1/((1+$F$5)^G$7))),0)), "")</f>
        <v/>
      </c>
      <c r="H16" s="27" t="str">
        <f>IF($A16&lt;&gt;"", (IF('6Replacement Costs - Entry'!M17="Y",((($B16*$D16)*((1+$B$5)^H$7))*(1/((1+$F$5)^H$7))),0)), "")</f>
        <v/>
      </c>
      <c r="I16" s="27" t="str">
        <f>IF($A16&lt;&gt;"", (IF('6Replacement Costs - Entry'!N17="Y",((($B16*$D16)*((1+$B$5)^I$7))*(1/((1+$F$5)^I$7))),0)), "")</f>
        <v/>
      </c>
    </row>
    <row r="17" spans="1:9" x14ac:dyDescent="0.3">
      <c r="A17" s="29" t="str">
        <f>IF('5Capital Costs'!A18&lt;&gt;"", '5Capital Costs'!A18, "")</f>
        <v/>
      </c>
      <c r="B17" s="3" t="str">
        <f>IF('5Capital Costs'!B18&lt;&gt;"", '5Capital Costs'!B18, "")</f>
        <v/>
      </c>
      <c r="C17" s="46" t="str">
        <f>IF('5Capital Costs'!C18&lt;&gt;"", '5Capital Costs'!C18, "")</f>
        <v/>
      </c>
      <c r="D17" s="47" t="str">
        <f>IF('5Capital Costs'!D18&lt;&gt;"", '5Capital Costs'!D18, "")</f>
        <v/>
      </c>
      <c r="E17" s="27" t="str">
        <f>IF($A17&lt;&gt;"", (IF('6Replacement Costs - Entry'!J18="Y",((($B17*$D17)*((1+$B$5)^E$7))*(1/((1+$F$5)^E$7))),0)), "")</f>
        <v/>
      </c>
      <c r="F17" s="27" t="str">
        <f>IF($A17&lt;&gt;"", (IF('6Replacement Costs - Entry'!K18="Y",((($B17*$D17)*((1+$B$5)^F$7))*(1/((1+$F$5)^F$7))),0)), "")</f>
        <v/>
      </c>
      <c r="G17" s="27" t="str">
        <f>IF($A17&lt;&gt;"", (IF('6Replacement Costs - Entry'!L18="Y",((($B17*$D17)*((1+$B$5)^G$7))*(1/((1+$F$5)^G$7))),0)), "")</f>
        <v/>
      </c>
      <c r="H17" s="27" t="str">
        <f>IF($A17&lt;&gt;"", (IF('6Replacement Costs - Entry'!M18="Y",((($B17*$D17)*((1+$B$5)^H$7))*(1/((1+$F$5)^H$7))),0)), "")</f>
        <v/>
      </c>
      <c r="I17" s="27" t="str">
        <f>IF($A17&lt;&gt;"", (IF('6Replacement Costs - Entry'!N18="Y",((($B17*$D17)*((1+$B$5)^I$7))*(1/((1+$F$5)^I$7))),0)), "")</f>
        <v/>
      </c>
    </row>
    <row r="18" spans="1:9" x14ac:dyDescent="0.3">
      <c r="A18" s="29" t="str">
        <f>IF('5Capital Costs'!A19&lt;&gt;"", '5Capital Costs'!A19, "")</f>
        <v/>
      </c>
      <c r="B18" s="3" t="str">
        <f>IF('5Capital Costs'!B19&lt;&gt;"", '5Capital Costs'!B19, "")</f>
        <v/>
      </c>
      <c r="C18" s="46" t="str">
        <f>IF('5Capital Costs'!C19&lt;&gt;"", '5Capital Costs'!C19, "")</f>
        <v/>
      </c>
      <c r="D18" s="47" t="str">
        <f>IF('5Capital Costs'!D19&lt;&gt;"", '5Capital Costs'!D19, "")</f>
        <v/>
      </c>
      <c r="E18" s="27" t="str">
        <f>IF($A18&lt;&gt;"", (IF('6Replacement Costs - Entry'!J19="Y",((($B18*$D18)*((1+$B$5)^E$7))*(1/((1+$F$5)^E$7))),0)), "")</f>
        <v/>
      </c>
      <c r="F18" s="27" t="str">
        <f>IF($A18&lt;&gt;"", (IF('6Replacement Costs - Entry'!K19="Y",((($B18*$D18)*((1+$B$5)^F$7))*(1/((1+$F$5)^F$7))),0)), "")</f>
        <v/>
      </c>
      <c r="G18" s="27" t="str">
        <f>IF($A18&lt;&gt;"", (IF('6Replacement Costs - Entry'!L19="Y",((($B18*$D18)*((1+$B$5)^G$7))*(1/((1+$F$5)^G$7))),0)), "")</f>
        <v/>
      </c>
      <c r="H18" s="27" t="str">
        <f>IF($A18&lt;&gt;"", (IF('6Replacement Costs - Entry'!M19="Y",((($B18*$D18)*((1+$B$5)^H$7))*(1/((1+$F$5)^H$7))),0)), "")</f>
        <v/>
      </c>
      <c r="I18" s="27" t="str">
        <f>IF($A18&lt;&gt;"", (IF('6Replacement Costs - Entry'!N19="Y",((($B18*$D18)*((1+$B$5)^I$7))*(1/((1+$F$5)^I$7))),0)), "")</f>
        <v/>
      </c>
    </row>
    <row r="19" spans="1:9" x14ac:dyDescent="0.3">
      <c r="A19" s="29" t="str">
        <f>IF('5Capital Costs'!A20&lt;&gt;"", '5Capital Costs'!A20, "")</f>
        <v/>
      </c>
      <c r="B19" s="3" t="str">
        <f>IF('5Capital Costs'!B20&lt;&gt;"", '5Capital Costs'!B20, "")</f>
        <v/>
      </c>
      <c r="C19" s="46" t="str">
        <f>IF('5Capital Costs'!C20&lt;&gt;"", '5Capital Costs'!C20, "")</f>
        <v/>
      </c>
      <c r="D19" s="47" t="str">
        <f>IF('5Capital Costs'!D20&lt;&gt;"", '5Capital Costs'!D20, "")</f>
        <v/>
      </c>
      <c r="E19" s="27" t="str">
        <f>IF($A19&lt;&gt;"", (IF('6Replacement Costs - Entry'!J20="Y",((($B19*$D19)*((1+$B$5)^E$7))*(1/((1+$F$5)^E$7))),0)), "")</f>
        <v/>
      </c>
      <c r="F19" s="27" t="str">
        <f>IF($A19&lt;&gt;"", (IF('6Replacement Costs - Entry'!K20="Y",((($B19*$D19)*((1+$B$5)^F$7))*(1/((1+$F$5)^F$7))),0)), "")</f>
        <v/>
      </c>
      <c r="G19" s="27" t="str">
        <f>IF($A19&lt;&gt;"", (IF('6Replacement Costs - Entry'!L20="Y",((($B19*$D19)*((1+$B$5)^G$7))*(1/((1+$F$5)^G$7))),0)), "")</f>
        <v/>
      </c>
      <c r="H19" s="27" t="str">
        <f>IF($A19&lt;&gt;"", (IF('6Replacement Costs - Entry'!M20="Y",((($B19*$D19)*((1+$B$5)^H$7))*(1/((1+$F$5)^H$7))),0)), "")</f>
        <v/>
      </c>
      <c r="I19" s="27" t="str">
        <f>IF($A19&lt;&gt;"", (IF('6Replacement Costs - Entry'!N20="Y",((($B19*$D19)*((1+$B$5)^I$7))*(1/((1+$F$5)^I$7))),0)), "")</f>
        <v/>
      </c>
    </row>
    <row r="20" spans="1:9" x14ac:dyDescent="0.3">
      <c r="A20" s="29" t="str">
        <f>IF('5Capital Costs'!A21&lt;&gt;"", '5Capital Costs'!A21, "")</f>
        <v/>
      </c>
      <c r="B20" s="3" t="str">
        <f>IF('5Capital Costs'!B21&lt;&gt;"", '5Capital Costs'!B21, "")</f>
        <v/>
      </c>
      <c r="C20" s="46" t="str">
        <f>IF('5Capital Costs'!C21&lt;&gt;"", '5Capital Costs'!C21, "")</f>
        <v/>
      </c>
      <c r="D20" s="47" t="str">
        <f>IF('5Capital Costs'!D21&lt;&gt;"", '5Capital Costs'!D21, "")</f>
        <v/>
      </c>
      <c r="E20" s="27" t="str">
        <f>IF($A20&lt;&gt;"", (IF('6Replacement Costs - Entry'!J21="Y",((($B20*$D20)*((1+$B$5)^E$7))*(1/((1+$F$5)^E$7))),0)), "")</f>
        <v/>
      </c>
      <c r="F20" s="27" t="str">
        <f>IF($A20&lt;&gt;"", (IF('6Replacement Costs - Entry'!K21="Y",((($B20*$D20)*((1+$B$5)^F$7))*(1/((1+$F$5)^F$7))),0)), "")</f>
        <v/>
      </c>
      <c r="G20" s="27" t="str">
        <f>IF($A20&lt;&gt;"", (IF('6Replacement Costs - Entry'!L21="Y",((($B20*$D20)*((1+$B$5)^G$7))*(1/((1+$F$5)^G$7))),0)), "")</f>
        <v/>
      </c>
      <c r="H20" s="27" t="str">
        <f>IF($A20&lt;&gt;"", (IF('6Replacement Costs - Entry'!M21="Y",((($B20*$D20)*((1+$B$5)^H$7))*(1/((1+$F$5)^H$7))),0)), "")</f>
        <v/>
      </c>
      <c r="I20" s="27" t="str">
        <f>IF($A20&lt;&gt;"", (IF('6Replacement Costs - Entry'!N21="Y",((($B20*$D20)*((1+$B$5)^I$7))*(1/((1+$F$5)^I$7))),0)), "")</f>
        <v/>
      </c>
    </row>
    <row r="21" spans="1:9" x14ac:dyDescent="0.3">
      <c r="A21" s="29" t="str">
        <f>IF('5Capital Costs'!A22&lt;&gt;"", '5Capital Costs'!A22, "")</f>
        <v/>
      </c>
      <c r="B21" s="3" t="str">
        <f>IF('5Capital Costs'!B22&lt;&gt;"", '5Capital Costs'!B22, "")</f>
        <v/>
      </c>
      <c r="C21" s="46" t="str">
        <f>IF('5Capital Costs'!C22&lt;&gt;"", '5Capital Costs'!C22, "")</f>
        <v/>
      </c>
      <c r="D21" s="47" t="str">
        <f>IF('5Capital Costs'!D22&lt;&gt;"", '5Capital Costs'!D22, "")</f>
        <v/>
      </c>
      <c r="E21" s="27" t="str">
        <f>IF($A21&lt;&gt;"", (IF('6Replacement Costs - Entry'!J22="Y",((($B21*$D21)*((1+$B$5)^E$7))*(1/((1+$F$5)^E$7))),0)), "")</f>
        <v/>
      </c>
      <c r="F21" s="27" t="str">
        <f>IF($A21&lt;&gt;"", (IF('6Replacement Costs - Entry'!K22="Y",((($B21*$D21)*((1+$B$5)^F$7))*(1/((1+$F$5)^F$7))),0)), "")</f>
        <v/>
      </c>
      <c r="G21" s="27" t="str">
        <f>IF($A21&lt;&gt;"", (IF('6Replacement Costs - Entry'!L22="Y",((($B21*$D21)*((1+$B$5)^G$7))*(1/((1+$F$5)^G$7))),0)), "")</f>
        <v/>
      </c>
      <c r="H21" s="27" t="str">
        <f>IF($A21&lt;&gt;"", (IF('6Replacement Costs - Entry'!M22="Y",((($B21*$D21)*((1+$B$5)^H$7))*(1/((1+$F$5)^H$7))),0)), "")</f>
        <v/>
      </c>
      <c r="I21" s="27" t="str">
        <f>IF($A21&lt;&gt;"", (IF('6Replacement Costs - Entry'!N22="Y",((($B21*$D21)*((1+$B$5)^I$7))*(1/((1+$F$5)^I$7))),0)), "")</f>
        <v/>
      </c>
    </row>
    <row r="22" spans="1:9" x14ac:dyDescent="0.3">
      <c r="A22" s="29" t="str">
        <f>IF('5Capital Costs'!A23&lt;&gt;"", '5Capital Costs'!A23, "")</f>
        <v/>
      </c>
      <c r="B22" s="3" t="str">
        <f>IF('5Capital Costs'!B23&lt;&gt;"", '5Capital Costs'!B23, "")</f>
        <v/>
      </c>
      <c r="C22" s="46" t="str">
        <f>IF('5Capital Costs'!C23&lt;&gt;"", '5Capital Costs'!C23, "")</f>
        <v/>
      </c>
      <c r="D22" s="47" t="str">
        <f>IF('5Capital Costs'!D23&lt;&gt;"", '5Capital Costs'!D23, "")</f>
        <v/>
      </c>
      <c r="E22" s="27" t="str">
        <f>IF($A22&lt;&gt;"", (IF('6Replacement Costs - Entry'!J23="Y",((($B22*$D22)*((1+$B$5)^E$7))*(1/((1+$F$5)^E$7))),0)), "")</f>
        <v/>
      </c>
      <c r="F22" s="27" t="str">
        <f>IF($A22&lt;&gt;"", (IF('6Replacement Costs - Entry'!K23="Y",((($B22*$D22)*((1+$B$5)^F$7))*(1/((1+$F$5)^F$7))),0)), "")</f>
        <v/>
      </c>
      <c r="G22" s="27" t="str">
        <f>IF($A22&lt;&gt;"", (IF('6Replacement Costs - Entry'!L23="Y",((($B22*$D22)*((1+$B$5)^G$7))*(1/((1+$F$5)^G$7))),0)), "")</f>
        <v/>
      </c>
      <c r="H22" s="27" t="str">
        <f>IF($A22&lt;&gt;"", (IF('6Replacement Costs - Entry'!M23="Y",((($B22*$D22)*((1+$B$5)^H$7))*(1/((1+$F$5)^H$7))),0)), "")</f>
        <v/>
      </c>
      <c r="I22" s="27" t="str">
        <f>IF($A22&lt;&gt;"", (IF('6Replacement Costs - Entry'!N23="Y",((($B22*$D22)*((1+$B$5)^I$7))*(1/((1+$F$5)^I$7))),0)), "")</f>
        <v/>
      </c>
    </row>
    <row r="23" spans="1:9" x14ac:dyDescent="0.3">
      <c r="A23" s="29" t="str">
        <f>IF('5Capital Costs'!A24&lt;&gt;"", '5Capital Costs'!A24, "")</f>
        <v/>
      </c>
      <c r="B23" s="3" t="str">
        <f>IF('5Capital Costs'!B24&lt;&gt;"", '5Capital Costs'!B24, "")</f>
        <v/>
      </c>
      <c r="C23" s="46" t="str">
        <f>IF('5Capital Costs'!C24&lt;&gt;"", '5Capital Costs'!C24, "")</f>
        <v/>
      </c>
      <c r="D23" s="47" t="str">
        <f>IF('5Capital Costs'!D24&lt;&gt;"", '5Capital Costs'!D24, "")</f>
        <v/>
      </c>
      <c r="E23" s="27" t="str">
        <f>IF($A23&lt;&gt;"", (IF('6Replacement Costs - Entry'!J24="Y",((($B23*$D23)*((1+$B$5)^E$7))*(1/((1+$F$5)^E$7))),0)), "")</f>
        <v/>
      </c>
      <c r="F23" s="27" t="str">
        <f>IF($A23&lt;&gt;"", (IF('6Replacement Costs - Entry'!K24="Y",((($B23*$D23)*((1+$B$5)^F$7))*(1/((1+$F$5)^F$7))),0)), "")</f>
        <v/>
      </c>
      <c r="G23" s="27" t="str">
        <f>IF($A23&lt;&gt;"", (IF('6Replacement Costs - Entry'!L24="Y",((($B23*$D23)*((1+$B$5)^G$7))*(1/((1+$F$5)^G$7))),0)), "")</f>
        <v/>
      </c>
      <c r="H23" s="27" t="str">
        <f>IF($A23&lt;&gt;"", (IF('6Replacement Costs - Entry'!M24="Y",((($B23*$D23)*((1+$B$5)^H$7))*(1/((1+$F$5)^H$7))),0)), "")</f>
        <v/>
      </c>
      <c r="I23" s="27" t="str">
        <f>IF($A23&lt;&gt;"", (IF('6Replacement Costs - Entry'!N24="Y",((($B23*$D23)*((1+$B$5)^I$7))*(1/((1+$F$5)^I$7))),0)), "")</f>
        <v/>
      </c>
    </row>
    <row r="24" spans="1:9" x14ac:dyDescent="0.3">
      <c r="A24" s="29" t="str">
        <f>IF('5Capital Costs'!A25&lt;&gt;"", '5Capital Costs'!A25, "")</f>
        <v/>
      </c>
      <c r="B24" s="3" t="str">
        <f>IF('5Capital Costs'!B25&lt;&gt;"", '5Capital Costs'!B25, "")</f>
        <v/>
      </c>
      <c r="C24" s="46" t="str">
        <f>IF('5Capital Costs'!C25&lt;&gt;"", '5Capital Costs'!C25, "")</f>
        <v/>
      </c>
      <c r="D24" s="47" t="str">
        <f>IF('5Capital Costs'!D25&lt;&gt;"", '5Capital Costs'!D25, "")</f>
        <v/>
      </c>
      <c r="E24" s="27" t="str">
        <f>IF($A24&lt;&gt;"", (IF('6Replacement Costs - Entry'!J25="Y",((($B24*$D24)*((1+$B$5)^E$7))*(1/((1+$F$5)^E$7))),0)), "")</f>
        <v/>
      </c>
      <c r="F24" s="27" t="str">
        <f>IF($A24&lt;&gt;"", (IF('6Replacement Costs - Entry'!K25="Y",((($B24*$D24)*((1+$B$5)^F$7))*(1/((1+$F$5)^F$7))),0)), "")</f>
        <v/>
      </c>
      <c r="G24" s="27" t="str">
        <f>IF($A24&lt;&gt;"", (IF('6Replacement Costs - Entry'!L25="Y",((($B24*$D24)*((1+$B$5)^G$7))*(1/((1+$F$5)^G$7))),0)), "")</f>
        <v/>
      </c>
      <c r="H24" s="27" t="str">
        <f>IF($A24&lt;&gt;"", (IF('6Replacement Costs - Entry'!M25="Y",((($B24*$D24)*((1+$B$5)^H$7))*(1/((1+$F$5)^H$7))),0)), "")</f>
        <v/>
      </c>
      <c r="I24" s="27" t="str">
        <f>IF($A24&lt;&gt;"", (IF('6Replacement Costs - Entry'!N25="Y",((($B24*$D24)*((1+$B$5)^I$7))*(1/((1+$F$5)^I$7))),0)), "")</f>
        <v/>
      </c>
    </row>
    <row r="25" spans="1:9" x14ac:dyDescent="0.3">
      <c r="A25" s="29" t="str">
        <f>IF('5Capital Costs'!A26&lt;&gt;"", '5Capital Costs'!A26, "")</f>
        <v/>
      </c>
      <c r="B25" s="3" t="str">
        <f>IF('5Capital Costs'!B26&lt;&gt;"", '5Capital Costs'!B26, "")</f>
        <v/>
      </c>
      <c r="C25" s="46" t="str">
        <f>IF('5Capital Costs'!C26&lt;&gt;"", '5Capital Costs'!C26, "")</f>
        <v/>
      </c>
      <c r="D25" s="47" t="str">
        <f>IF('5Capital Costs'!D26&lt;&gt;"", '5Capital Costs'!D26, "")</f>
        <v/>
      </c>
      <c r="E25" s="27" t="str">
        <f>IF($A25&lt;&gt;"", (IF('6Replacement Costs - Entry'!J26="Y",((($B25*$D25)*((1+$B$5)^E$7))*(1/((1+$F$5)^E$7))),0)), "")</f>
        <v/>
      </c>
      <c r="F25" s="27" t="str">
        <f>IF($A25&lt;&gt;"", (IF('6Replacement Costs - Entry'!K26="Y",((($B25*$D25)*((1+$B$5)^F$7))*(1/((1+$F$5)^F$7))),0)), "")</f>
        <v/>
      </c>
      <c r="G25" s="27" t="str">
        <f>IF($A25&lt;&gt;"", (IF('6Replacement Costs - Entry'!L26="Y",((($B25*$D25)*((1+$B$5)^G$7))*(1/((1+$F$5)^G$7))),0)), "")</f>
        <v/>
      </c>
      <c r="H25" s="27" t="str">
        <f>IF($A25&lt;&gt;"", (IF('6Replacement Costs - Entry'!M26="Y",((($B25*$D25)*((1+$B$5)^H$7))*(1/((1+$F$5)^H$7))),0)), "")</f>
        <v/>
      </c>
      <c r="I25" s="27" t="str">
        <f>IF($A25&lt;&gt;"", (IF('6Replacement Costs - Entry'!N26="Y",((($B25*$D25)*((1+$B$5)^I$7))*(1/((1+$F$5)^I$7))),0)), "")</f>
        <v/>
      </c>
    </row>
    <row r="26" spans="1:9" x14ac:dyDescent="0.3">
      <c r="A26" s="29" t="str">
        <f>IF('5Capital Costs'!A27&lt;&gt;"", '5Capital Costs'!A27, "")</f>
        <v/>
      </c>
      <c r="B26" s="3" t="str">
        <f>IF('5Capital Costs'!B27&lt;&gt;"", '5Capital Costs'!B27, "")</f>
        <v/>
      </c>
      <c r="C26" s="46" t="str">
        <f>IF('5Capital Costs'!C27&lt;&gt;"", '5Capital Costs'!C27, "")</f>
        <v/>
      </c>
      <c r="D26" s="47" t="str">
        <f>IF('5Capital Costs'!D27&lt;&gt;"", '5Capital Costs'!D27, "")</f>
        <v/>
      </c>
      <c r="E26" s="27" t="str">
        <f>IF($A26&lt;&gt;"", (IF('6Replacement Costs - Entry'!J27="Y",((($B26*$D26)*((1+$B$5)^E$7))*(1/((1+$F$5)^E$7))),0)), "")</f>
        <v/>
      </c>
      <c r="F26" s="27" t="str">
        <f>IF($A26&lt;&gt;"", (IF('6Replacement Costs - Entry'!K27="Y",((($B26*$D26)*((1+$B$5)^F$7))*(1/((1+$F$5)^F$7))),0)), "")</f>
        <v/>
      </c>
      <c r="G26" s="27" t="str">
        <f>IF($A26&lt;&gt;"", (IF('6Replacement Costs - Entry'!L27="Y",((($B26*$D26)*((1+$B$5)^G$7))*(1/((1+$F$5)^G$7))),0)), "")</f>
        <v/>
      </c>
      <c r="H26" s="27" t="str">
        <f>IF($A26&lt;&gt;"", (IF('6Replacement Costs - Entry'!M27="Y",((($B26*$D26)*((1+$B$5)^H$7))*(1/((1+$F$5)^H$7))),0)), "")</f>
        <v/>
      </c>
      <c r="I26" s="27" t="str">
        <f>IF($A26&lt;&gt;"", (IF('6Replacement Costs - Entry'!N27="Y",((($B26*$D26)*((1+$B$5)^I$7))*(1/((1+$F$5)^I$7))),0)), "")</f>
        <v/>
      </c>
    </row>
    <row r="27" spans="1:9" x14ac:dyDescent="0.3">
      <c r="A27" s="29" t="str">
        <f>IF('5Capital Costs'!A28&lt;&gt;"", '5Capital Costs'!A28, "")</f>
        <v/>
      </c>
      <c r="B27" s="3" t="str">
        <f>IF('5Capital Costs'!B28&lt;&gt;"", '5Capital Costs'!B28, "")</f>
        <v/>
      </c>
      <c r="C27" s="46" t="str">
        <f>IF('5Capital Costs'!C28&lt;&gt;"", '5Capital Costs'!C28, "")</f>
        <v/>
      </c>
      <c r="D27" s="47" t="str">
        <f>IF('5Capital Costs'!D28&lt;&gt;"", '5Capital Costs'!D28, "")</f>
        <v/>
      </c>
      <c r="E27" s="27" t="str">
        <f>IF($A27&lt;&gt;"", (IF('6Replacement Costs - Entry'!J28="Y",((($B27*$D27)*((1+$B$5)^E$7))*(1/((1+$F$5)^E$7))),0)), "")</f>
        <v/>
      </c>
      <c r="F27" s="27" t="str">
        <f>IF($A27&lt;&gt;"", (IF('6Replacement Costs - Entry'!K28="Y",((($B27*$D27)*((1+$B$5)^F$7))*(1/((1+$F$5)^F$7))),0)), "")</f>
        <v/>
      </c>
      <c r="G27" s="27" t="str">
        <f>IF($A27&lt;&gt;"", (IF('6Replacement Costs - Entry'!L28="Y",((($B27*$D27)*((1+$B$5)^G$7))*(1/((1+$F$5)^G$7))),0)), "")</f>
        <v/>
      </c>
      <c r="H27" s="27" t="str">
        <f>IF($A27&lt;&gt;"", (IF('6Replacement Costs - Entry'!M28="Y",((($B27*$D27)*((1+$B$5)^H$7))*(1/((1+$F$5)^H$7))),0)), "")</f>
        <v/>
      </c>
      <c r="I27" s="27" t="str">
        <f>IF($A27&lt;&gt;"", (IF('6Replacement Costs - Entry'!N28="Y",((($B27*$D27)*((1+$B$5)^I$7))*(1/((1+$F$5)^I$7))),0)), "")</f>
        <v/>
      </c>
    </row>
    <row r="28" spans="1:9" x14ac:dyDescent="0.3">
      <c r="A28" s="29" t="str">
        <f>IF('5Capital Costs'!A29&lt;&gt;"", '5Capital Costs'!A29, "")</f>
        <v/>
      </c>
      <c r="B28" s="3" t="str">
        <f>IF('5Capital Costs'!B29&lt;&gt;"", '5Capital Costs'!B29, "")</f>
        <v/>
      </c>
      <c r="C28" s="46" t="str">
        <f>IF('5Capital Costs'!C29&lt;&gt;"", '5Capital Costs'!C29, "")</f>
        <v/>
      </c>
      <c r="D28" s="47" t="str">
        <f>IF('5Capital Costs'!D29&lt;&gt;"", '5Capital Costs'!D29, "")</f>
        <v/>
      </c>
      <c r="E28" s="27" t="str">
        <f>IF($A28&lt;&gt;"", (IF('6Replacement Costs - Entry'!J29="Y",((($B28*$D28)*((1+$B$5)^E$7))*(1/((1+$F$5)^E$7))),0)), "")</f>
        <v/>
      </c>
      <c r="F28" s="27" t="str">
        <f>IF($A28&lt;&gt;"", (IF('6Replacement Costs - Entry'!K29="Y",((($B28*$D28)*((1+$B$5)^F$7))*(1/((1+$F$5)^F$7))),0)), "")</f>
        <v/>
      </c>
      <c r="G28" s="27" t="str">
        <f>IF($A28&lt;&gt;"", (IF('6Replacement Costs - Entry'!L29="Y",((($B28*$D28)*((1+$B$5)^G$7))*(1/((1+$F$5)^G$7))),0)), "")</f>
        <v/>
      </c>
      <c r="H28" s="27" t="str">
        <f>IF($A28&lt;&gt;"", (IF('6Replacement Costs - Entry'!M29="Y",((($B28*$D28)*((1+$B$5)^H$7))*(1/((1+$F$5)^H$7))),0)), "")</f>
        <v/>
      </c>
      <c r="I28" s="27" t="str">
        <f>IF($A28&lt;&gt;"", (IF('6Replacement Costs - Entry'!N29="Y",((($B28*$D28)*((1+$B$5)^I$7))*(1/((1+$F$5)^I$7))),0)), "")</f>
        <v/>
      </c>
    </row>
    <row r="29" spans="1:9" x14ac:dyDescent="0.3">
      <c r="A29" s="29" t="str">
        <f>IF('5Capital Costs'!A30&lt;&gt;"", '5Capital Costs'!A30, "")</f>
        <v/>
      </c>
      <c r="B29" s="3" t="str">
        <f>IF('5Capital Costs'!B30&lt;&gt;"", '5Capital Costs'!B30, "")</f>
        <v/>
      </c>
      <c r="C29" s="46" t="str">
        <f>IF('5Capital Costs'!C30&lt;&gt;"", '5Capital Costs'!C30, "")</f>
        <v/>
      </c>
      <c r="D29" s="47" t="str">
        <f>IF('5Capital Costs'!D30&lt;&gt;"", '5Capital Costs'!D30, "")</f>
        <v/>
      </c>
      <c r="E29" s="27" t="str">
        <f>IF($A29&lt;&gt;"", (IF('6Replacement Costs - Entry'!J30="Y",((($B29*$D29)*((1+$B$5)^E$7))*(1/((1+$F$5)^E$7))),0)), "")</f>
        <v/>
      </c>
      <c r="F29" s="27" t="str">
        <f>IF($A29&lt;&gt;"", (IF('6Replacement Costs - Entry'!K30="Y",((($B29*$D29)*((1+$B$5)^F$7))*(1/((1+$F$5)^F$7))),0)), "")</f>
        <v/>
      </c>
      <c r="G29" s="27" t="str">
        <f>IF($A29&lt;&gt;"", (IF('6Replacement Costs - Entry'!L30="Y",((($B29*$D29)*((1+$B$5)^G$7))*(1/((1+$F$5)^G$7))),0)), "")</f>
        <v/>
      </c>
      <c r="H29" s="27" t="str">
        <f>IF($A29&lt;&gt;"", (IF('6Replacement Costs - Entry'!M30="Y",((($B29*$D29)*((1+$B$5)^H$7))*(1/((1+$F$5)^H$7))),0)), "")</f>
        <v/>
      </c>
      <c r="I29" s="27" t="str">
        <f>IF($A29&lt;&gt;"", (IF('6Replacement Costs - Entry'!N30="Y",((($B29*$D29)*((1+$B$5)^I$7))*(1/((1+$F$5)^I$7))),0)), "")</f>
        <v/>
      </c>
    </row>
    <row r="30" spans="1:9" x14ac:dyDescent="0.3">
      <c r="A30" s="29" t="str">
        <f>IF('5Capital Costs'!A31&lt;&gt;"", '5Capital Costs'!A31, "")</f>
        <v/>
      </c>
      <c r="B30" s="3" t="str">
        <f>IF('5Capital Costs'!B31&lt;&gt;"", '5Capital Costs'!B31, "")</f>
        <v/>
      </c>
      <c r="C30" s="46" t="str">
        <f>IF('5Capital Costs'!C31&lt;&gt;"", '5Capital Costs'!C31, "")</f>
        <v/>
      </c>
      <c r="D30" s="47" t="str">
        <f>IF('5Capital Costs'!D31&lt;&gt;"", '5Capital Costs'!D31, "")</f>
        <v/>
      </c>
      <c r="E30" s="27" t="str">
        <f>IF($A30&lt;&gt;"", (IF('6Replacement Costs - Entry'!J31="Y",((($B30*$D30)*((1+$B$5)^E$7))*(1/((1+$F$5)^E$7))),0)), "")</f>
        <v/>
      </c>
      <c r="F30" s="27" t="str">
        <f>IF($A30&lt;&gt;"", (IF('6Replacement Costs - Entry'!K31="Y",((($B30*$D30)*((1+$B$5)^F$7))*(1/((1+$F$5)^F$7))),0)), "")</f>
        <v/>
      </c>
      <c r="G30" s="27" t="str">
        <f>IF($A30&lt;&gt;"", (IF('6Replacement Costs - Entry'!L31="Y",((($B30*$D30)*((1+$B$5)^G$7))*(1/((1+$F$5)^G$7))),0)), "")</f>
        <v/>
      </c>
      <c r="H30" s="27" t="str">
        <f>IF($A30&lt;&gt;"", (IF('6Replacement Costs - Entry'!M31="Y",((($B30*$D30)*((1+$B$5)^H$7))*(1/((1+$F$5)^H$7))),0)), "")</f>
        <v/>
      </c>
      <c r="I30" s="27" t="str">
        <f>IF($A30&lt;&gt;"", (IF('6Replacement Costs - Entry'!N31="Y",((($B30*$D30)*((1+$B$5)^I$7))*(1/((1+$F$5)^I$7))),0)), "")</f>
        <v/>
      </c>
    </row>
    <row r="31" spans="1:9" x14ac:dyDescent="0.3">
      <c r="A31" s="29" t="str">
        <f>IF('5Capital Costs'!A32&lt;&gt;"", '5Capital Costs'!A32, "")</f>
        <v/>
      </c>
      <c r="B31" s="3" t="str">
        <f>IF('5Capital Costs'!B32&lt;&gt;"", '5Capital Costs'!B32, "")</f>
        <v/>
      </c>
      <c r="C31" s="46" t="str">
        <f>IF('5Capital Costs'!C32&lt;&gt;"", '5Capital Costs'!C32, "")</f>
        <v/>
      </c>
      <c r="D31" s="47" t="str">
        <f>IF('5Capital Costs'!D32&lt;&gt;"", '5Capital Costs'!D32, "")</f>
        <v/>
      </c>
      <c r="E31" s="27" t="str">
        <f>IF($A31&lt;&gt;"", (IF('6Replacement Costs - Entry'!J32="Y",((($B31*$D31)*((1+$B$5)^E$7))*(1/((1+$F$5)^E$7))),0)), "")</f>
        <v/>
      </c>
      <c r="F31" s="27" t="str">
        <f>IF($A31&lt;&gt;"", (IF('6Replacement Costs - Entry'!K32="Y",((($B31*$D31)*((1+$B$5)^F$7))*(1/((1+$F$5)^F$7))),0)), "")</f>
        <v/>
      </c>
      <c r="G31" s="27" t="str">
        <f>IF($A31&lt;&gt;"", (IF('6Replacement Costs - Entry'!L32="Y",((($B31*$D31)*((1+$B$5)^G$7))*(1/((1+$F$5)^G$7))),0)), "")</f>
        <v/>
      </c>
      <c r="H31" s="27" t="str">
        <f>IF($A31&lt;&gt;"", (IF('6Replacement Costs - Entry'!M32="Y",((($B31*$D31)*((1+$B$5)^H$7))*(1/((1+$F$5)^H$7))),0)), "")</f>
        <v/>
      </c>
      <c r="I31" s="27" t="str">
        <f>IF($A31&lt;&gt;"", (IF('6Replacement Costs - Entry'!N32="Y",((($B31*$D31)*((1+$B$5)^I$7))*(1/((1+$F$5)^I$7))),0)), "")</f>
        <v/>
      </c>
    </row>
    <row r="32" spans="1:9" x14ac:dyDescent="0.3">
      <c r="A32" s="29" t="str">
        <f>IF('5Capital Costs'!A33&lt;&gt;"", '5Capital Costs'!A33, "")</f>
        <v/>
      </c>
      <c r="B32" s="3" t="str">
        <f>IF('5Capital Costs'!B33&lt;&gt;"", '5Capital Costs'!B33, "")</f>
        <v/>
      </c>
      <c r="C32" s="46" t="str">
        <f>IF('5Capital Costs'!C33&lt;&gt;"", '5Capital Costs'!C33, "")</f>
        <v/>
      </c>
      <c r="D32" s="47" t="str">
        <f>IF('5Capital Costs'!D33&lt;&gt;"", '5Capital Costs'!D33, "")</f>
        <v/>
      </c>
      <c r="E32" s="27" t="str">
        <f>IF($A32&lt;&gt;"", (IF('6Replacement Costs - Entry'!J33="Y",((($B32*$D32)*((1+$B$5)^E$7))*(1/((1+$F$5)^E$7))),0)), "")</f>
        <v/>
      </c>
      <c r="F32" s="27" t="str">
        <f>IF($A32&lt;&gt;"", (IF('6Replacement Costs - Entry'!K33="Y",((($B32*$D32)*((1+$B$5)^F$7))*(1/((1+$F$5)^F$7))),0)), "")</f>
        <v/>
      </c>
      <c r="G32" s="27" t="str">
        <f>IF($A32&lt;&gt;"", (IF('6Replacement Costs - Entry'!L33="Y",((($B32*$D32)*((1+$B$5)^G$7))*(1/((1+$F$5)^G$7))),0)), "")</f>
        <v/>
      </c>
      <c r="H32" s="27" t="str">
        <f>IF($A32&lt;&gt;"", (IF('6Replacement Costs - Entry'!M33="Y",((($B32*$D32)*((1+$B$5)^H$7))*(1/((1+$F$5)^H$7))),0)), "")</f>
        <v/>
      </c>
      <c r="I32" s="27" t="str">
        <f>IF($A32&lt;&gt;"", (IF('6Replacement Costs - Entry'!N33="Y",((($B32*$D32)*((1+$B$5)^I$7))*(1/((1+$F$5)^I$7))),0)), "")</f>
        <v/>
      </c>
    </row>
    <row r="33" spans="1:9" x14ac:dyDescent="0.3">
      <c r="A33" s="29" t="str">
        <f>IF('5Capital Costs'!A34&lt;&gt;"", '5Capital Costs'!A34, "")</f>
        <v/>
      </c>
      <c r="B33" s="3" t="str">
        <f>IF('5Capital Costs'!B34&lt;&gt;"", '5Capital Costs'!B34, "")</f>
        <v/>
      </c>
      <c r="C33" s="46" t="str">
        <f>IF('5Capital Costs'!C34&lt;&gt;"", '5Capital Costs'!C34, "")</f>
        <v/>
      </c>
      <c r="D33" s="47" t="str">
        <f>IF('5Capital Costs'!D34&lt;&gt;"", '5Capital Costs'!D34, "")</f>
        <v/>
      </c>
      <c r="E33" s="27" t="str">
        <f>IF($A33&lt;&gt;"", (IF('6Replacement Costs - Entry'!J34="Y",((($B33*$D33)*((1+$B$5)^E$7))*(1/((1+$F$5)^E$7))),0)), "")</f>
        <v/>
      </c>
      <c r="F33" s="27" t="str">
        <f>IF($A33&lt;&gt;"", (IF('6Replacement Costs - Entry'!K34="Y",((($B33*$D33)*((1+$B$5)^F$7))*(1/((1+$F$5)^F$7))),0)), "")</f>
        <v/>
      </c>
      <c r="G33" s="27" t="str">
        <f>IF($A33&lt;&gt;"", (IF('6Replacement Costs - Entry'!L34="Y",((($B33*$D33)*((1+$B$5)^G$7))*(1/((1+$F$5)^G$7))),0)), "")</f>
        <v/>
      </c>
      <c r="H33" s="27" t="str">
        <f>IF($A33&lt;&gt;"", (IF('6Replacement Costs - Entry'!M34="Y",((($B33*$D33)*((1+$B$5)^H$7))*(1/((1+$F$5)^H$7))),0)), "")</f>
        <v/>
      </c>
      <c r="I33" s="27" t="str">
        <f>IF($A33&lt;&gt;"", (IF('6Replacement Costs - Entry'!N34="Y",((($B33*$D33)*((1+$B$5)^I$7))*(1/((1+$F$5)^I$7))),0)), "")</f>
        <v/>
      </c>
    </row>
    <row r="34" spans="1:9" x14ac:dyDescent="0.3">
      <c r="A34" s="29" t="str">
        <f>IF('5Capital Costs'!A35&lt;&gt;"", '5Capital Costs'!A35, "")</f>
        <v/>
      </c>
      <c r="B34" s="3" t="str">
        <f>IF('5Capital Costs'!B35&lt;&gt;"", '5Capital Costs'!B35, "")</f>
        <v/>
      </c>
      <c r="C34" s="46" t="str">
        <f>IF('5Capital Costs'!C35&lt;&gt;"", '5Capital Costs'!C35, "")</f>
        <v/>
      </c>
      <c r="D34" s="47" t="str">
        <f>IF('5Capital Costs'!D35&lt;&gt;"", '5Capital Costs'!D35, "")</f>
        <v/>
      </c>
      <c r="E34" s="27" t="str">
        <f>IF($A34&lt;&gt;"", (IF('6Replacement Costs - Entry'!J35="Y",((($B34*$D34)*((1+$B$5)^E$7))*(1/((1+$F$5)^E$7))),0)), "")</f>
        <v/>
      </c>
      <c r="F34" s="27" t="str">
        <f>IF($A34&lt;&gt;"", (IF('6Replacement Costs - Entry'!K35="Y",((($B34*$D34)*((1+$B$5)^F$7))*(1/((1+$F$5)^F$7))),0)), "")</f>
        <v/>
      </c>
      <c r="G34" s="27" t="str">
        <f>IF($A34&lt;&gt;"", (IF('6Replacement Costs - Entry'!L35="Y",((($B34*$D34)*((1+$B$5)^G$7))*(1/((1+$F$5)^G$7))),0)), "")</f>
        <v/>
      </c>
      <c r="H34" s="27" t="str">
        <f>IF($A34&lt;&gt;"", (IF('6Replacement Costs - Entry'!M35="Y",((($B34*$D34)*((1+$B$5)^H$7))*(1/((1+$F$5)^H$7))),0)), "")</f>
        <v/>
      </c>
      <c r="I34" s="27" t="str">
        <f>IF($A34&lt;&gt;"", (IF('6Replacement Costs - Entry'!N35="Y",((($B34*$D34)*((1+$B$5)^I$7))*(1/((1+$F$5)^I$7))),0)), "")</f>
        <v/>
      </c>
    </row>
    <row r="35" spans="1:9" x14ac:dyDescent="0.3">
      <c r="A35" s="29" t="str">
        <f>IF('5Capital Costs'!A36&lt;&gt;"", '5Capital Costs'!A36, "")</f>
        <v/>
      </c>
      <c r="B35" s="3" t="str">
        <f>IF('5Capital Costs'!B36&lt;&gt;"", '5Capital Costs'!B36, "")</f>
        <v/>
      </c>
      <c r="C35" s="46" t="str">
        <f>IF('5Capital Costs'!C36&lt;&gt;"", '5Capital Costs'!C36, "")</f>
        <v/>
      </c>
      <c r="D35" s="47" t="str">
        <f>IF('5Capital Costs'!D36&lt;&gt;"", '5Capital Costs'!D36, "")</f>
        <v/>
      </c>
      <c r="E35" s="27" t="str">
        <f>IF($A35&lt;&gt;"", (IF('6Replacement Costs - Entry'!J36="Y",((($B35*$D35)*((1+$B$5)^E$7))*(1/((1+$F$5)^E$7))),0)), "")</f>
        <v/>
      </c>
      <c r="F35" s="27" t="str">
        <f>IF($A35&lt;&gt;"", (IF('6Replacement Costs - Entry'!K36="Y",((($B35*$D35)*((1+$B$5)^F$7))*(1/((1+$F$5)^F$7))),0)), "")</f>
        <v/>
      </c>
      <c r="G35" s="27" t="str">
        <f>IF($A35&lt;&gt;"", (IF('6Replacement Costs - Entry'!L36="Y",((($B35*$D35)*((1+$B$5)^G$7))*(1/((1+$F$5)^G$7))),0)), "")</f>
        <v/>
      </c>
      <c r="H35" s="27" t="str">
        <f>IF($A35&lt;&gt;"", (IF('6Replacement Costs - Entry'!M36="Y",((($B35*$D35)*((1+$B$5)^H$7))*(1/((1+$F$5)^H$7))),0)), "")</f>
        <v/>
      </c>
      <c r="I35" s="27" t="str">
        <f>IF($A35&lt;&gt;"", (IF('6Replacement Costs - Entry'!N36="Y",((($B35*$D35)*((1+$B$5)^I$7))*(1/((1+$F$5)^I$7))),0)), "")</f>
        <v/>
      </c>
    </row>
    <row r="36" spans="1:9" x14ac:dyDescent="0.3">
      <c r="A36" s="29" t="str">
        <f>IF('5Capital Costs'!A37&lt;&gt;"", '5Capital Costs'!A37, "")</f>
        <v/>
      </c>
      <c r="B36" s="3" t="str">
        <f>IF('5Capital Costs'!B37&lt;&gt;"", '5Capital Costs'!B37, "")</f>
        <v/>
      </c>
      <c r="C36" s="46" t="str">
        <f>IF('5Capital Costs'!C37&lt;&gt;"", '5Capital Costs'!C37, "")</f>
        <v/>
      </c>
      <c r="D36" s="47" t="str">
        <f>IF('5Capital Costs'!D37&lt;&gt;"", '5Capital Costs'!D37, "")</f>
        <v/>
      </c>
      <c r="E36" s="27" t="str">
        <f>IF($A36&lt;&gt;"", (IF('6Replacement Costs - Entry'!J37="Y",((($B36*$D36)*((1+$B$5)^E$7))*(1/((1+$F$5)^E$7))),0)), "")</f>
        <v/>
      </c>
      <c r="F36" s="27" t="str">
        <f>IF($A36&lt;&gt;"", (IF('6Replacement Costs - Entry'!K37="Y",((($B36*$D36)*((1+$B$5)^F$7))*(1/((1+$F$5)^F$7))),0)), "")</f>
        <v/>
      </c>
      <c r="G36" s="27" t="str">
        <f>IF($A36&lt;&gt;"", (IF('6Replacement Costs - Entry'!L37="Y",((($B36*$D36)*((1+$B$5)^G$7))*(1/((1+$F$5)^G$7))),0)), "")</f>
        <v/>
      </c>
      <c r="H36" s="27" t="str">
        <f>IF($A36&lt;&gt;"", (IF('6Replacement Costs - Entry'!M37="Y",((($B36*$D36)*((1+$B$5)^H$7))*(1/((1+$F$5)^H$7))),0)), "")</f>
        <v/>
      </c>
      <c r="I36" s="27" t="str">
        <f>IF($A36&lt;&gt;"", (IF('6Replacement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B5" sqref="B5"/>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185</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'6Capital Costs'!B6</f>
        <v>0</v>
      </c>
      <c r="B4" s="165"/>
      <c r="C4" s="165"/>
      <c r="D4" s="165"/>
      <c r="E4" s="165"/>
      <c r="F4" s="165"/>
      <c r="G4" s="165"/>
      <c r="H4" s="165"/>
      <c r="I4" s="166"/>
    </row>
    <row r="5" spans="1:9" x14ac:dyDescent="0.3">
      <c r="A5" s="68" t="str">
        <f>'6Replace Costs - Results 1-5'!A5</f>
        <v>Current Inflation Rate based on Construction Cost Index:</v>
      </c>
      <c r="B5" s="69">
        <f>'6Replace Costs - Results 1-5'!B5</f>
        <v>2.9730815588589816E-2</v>
      </c>
      <c r="C5" s="67"/>
      <c r="D5" s="67"/>
      <c r="E5" s="70" t="s">
        <v>43</v>
      </c>
      <c r="F5" s="72">
        <f>'6Replace Costs - Results 1-5'!F5</f>
        <v>4.8750000000000002E-2</v>
      </c>
      <c r="G5" s="61"/>
      <c r="H5" s="48"/>
      <c r="I5" s="49"/>
    </row>
    <row r="6" spans="1:9" x14ac:dyDescent="0.3">
      <c r="A6" s="22"/>
      <c r="B6" s="32"/>
      <c r="C6" s="32"/>
      <c r="D6" s="32"/>
      <c r="E6" s="171" t="s">
        <v>23</v>
      </c>
      <c r="F6" s="167"/>
      <c r="G6" s="167"/>
      <c r="H6" s="167"/>
      <c r="I6" s="168"/>
    </row>
    <row r="7" spans="1:9" x14ac:dyDescent="0.3">
      <c r="A7" s="25" t="s">
        <v>4</v>
      </c>
      <c r="B7" s="26" t="s">
        <v>0</v>
      </c>
      <c r="C7" s="26" t="s">
        <v>5</v>
      </c>
      <c r="D7" s="26" t="s">
        <v>1</v>
      </c>
      <c r="E7" s="26">
        <v>6</v>
      </c>
      <c r="F7" s="26">
        <v>7</v>
      </c>
      <c r="G7" s="26">
        <v>8</v>
      </c>
      <c r="H7" s="26">
        <v>9</v>
      </c>
      <c r="I7" s="26">
        <v>10</v>
      </c>
    </row>
    <row r="8" spans="1:9" x14ac:dyDescent="0.3">
      <c r="A8" s="29" t="str">
        <f>IF('6Capital Costs'!A9&lt;&gt;"", '6Capital Costs'!A9, "")</f>
        <v/>
      </c>
      <c r="B8" s="3" t="str">
        <f>IF('6Capital Costs'!B9&lt;&gt;"", '6Capital Costs'!B9, "")</f>
        <v/>
      </c>
      <c r="C8" s="46" t="str">
        <f>IF('6Capital Costs'!C9&lt;&gt;"", '6Capital Costs'!C9, "")</f>
        <v/>
      </c>
      <c r="D8" s="47" t="str">
        <f>IF('6Capital Costs'!D9&lt;&gt;"", '6Capital Costs'!D9, "")</f>
        <v/>
      </c>
      <c r="E8" s="27" t="str">
        <f>IF($A8&lt;&gt;"", (IF('6Replacement Costs - Entry'!O9="Y",((($B8*$D8)*((1+$B$5)^E$7))*(1/((1+$F$5)^E$7))),0)), "")</f>
        <v/>
      </c>
      <c r="F8" s="27" t="str">
        <f>IF($A8&lt;&gt;"", (IF('6Replacement Costs - Entry'!P9="Y",((($B8*$D8)*((1+$B$5)^F$7))*(1/((1+$F$5)^F$7))),0)), "")</f>
        <v/>
      </c>
      <c r="G8" s="27" t="str">
        <f>IF($A8&lt;&gt;"", (IF('6Replacement Costs - Entry'!Q9="Y",((($B8*$D8)*((1+$B$5)^G$7))*(1/((1+$F$5)^G$7))),0)), "")</f>
        <v/>
      </c>
      <c r="H8" s="27" t="str">
        <f>IF($A8&lt;&gt;"", (IF('6Replacement Costs - Entry'!R9="Y",((($B8*$D8)*((1+$B$5)^H$7))*(1/((1+$F$5)^H$7))),0)), "")</f>
        <v/>
      </c>
      <c r="I8" s="27" t="str">
        <f>IF($A8&lt;&gt;"", (IF('6Replacement Costs - Entry'!S9="Y",((($B8*$D8)*((1+$B$5)^I$7))*(1/((1+$F$5)^I$7))),0)), "")</f>
        <v/>
      </c>
    </row>
    <row r="9" spans="1:9" x14ac:dyDescent="0.3">
      <c r="A9" s="29" t="str">
        <f>IF('6Capital Costs'!A10&lt;&gt;"", '6Capital Costs'!A10, "")</f>
        <v/>
      </c>
      <c r="B9" s="3" t="str">
        <f>IF('6Capital Costs'!B10&lt;&gt;"", '6Capital Costs'!B10, "")</f>
        <v/>
      </c>
      <c r="C9" s="46" t="str">
        <f>IF('6Capital Costs'!C10&lt;&gt;"", '6Capital Costs'!C10, "")</f>
        <v/>
      </c>
      <c r="D9" s="47" t="str">
        <f>IF('6Capital Costs'!D10&lt;&gt;"", '6Capital Costs'!D10, "")</f>
        <v/>
      </c>
      <c r="E9" s="27" t="str">
        <f>IF($A9&lt;&gt;"", (IF('6Replacement Costs - Entry'!O10="Y",((($B9*$D9)*((1+$B$5)^E$7))*(1/((1+$F$5)^E$7))),0)), "")</f>
        <v/>
      </c>
      <c r="F9" s="27" t="str">
        <f>IF($A9&lt;&gt;"", (IF('6Replacement Costs - Entry'!P10="Y",((($B9*$D9)*((1+$B$5)^F$7))*(1/((1+$F$5)^F$7))),0)), "")</f>
        <v/>
      </c>
      <c r="G9" s="27" t="str">
        <f>IF($A9&lt;&gt;"", (IF('6Replacement Costs - Entry'!Q10="Y",((($B9*$D9)*((1+$B$5)^G$7))*(1/((1+$F$5)^G$7))),0)), "")</f>
        <v/>
      </c>
      <c r="H9" s="27" t="str">
        <f>IF($A9&lt;&gt;"", (IF('6Replacement Costs - Entry'!R10="Y",((($B9*$D9)*((1+$B$5)^H$7))*(1/((1+$F$5)^H$7))),0)), "")</f>
        <v/>
      </c>
      <c r="I9" s="27" t="str">
        <f>IF($A9&lt;&gt;"", (IF('6Replacement Costs - Entry'!S10="Y",((($B9*$D9)*((1+$B$5)^I$7))*(1/((1+$F$5)^I$7))),0)), "")</f>
        <v/>
      </c>
    </row>
    <row r="10" spans="1:9" x14ac:dyDescent="0.3">
      <c r="A10" s="29" t="str">
        <f>IF('6Capital Costs'!A11&lt;&gt;"", '6Capital Costs'!A11, "")</f>
        <v/>
      </c>
      <c r="B10" s="3" t="str">
        <f>IF('6Capital Costs'!B11&lt;&gt;"", '6Capital Costs'!B11, "")</f>
        <v/>
      </c>
      <c r="C10" s="46" t="str">
        <f>IF('6Capital Costs'!C11&lt;&gt;"", '6Capital Costs'!C11, "")</f>
        <v/>
      </c>
      <c r="D10" s="47" t="str">
        <f>IF('6Capital Costs'!D11&lt;&gt;"", '6Capital Costs'!D11, "")</f>
        <v/>
      </c>
      <c r="E10" s="27" t="str">
        <f>IF($A10&lt;&gt;"", (IF('6Replacement Costs - Entry'!O11="Y",((($B10*$D10)*((1+$B$5)^E$7))*(1/((1+$F$5)^E$7))),0)), "")</f>
        <v/>
      </c>
      <c r="F10" s="27" t="str">
        <f>IF($A10&lt;&gt;"", (IF('6Replacement Costs - Entry'!P11="Y",((($B10*$D10)*((1+$B$5)^F$7))*(1/((1+$F$5)^F$7))),0)), "")</f>
        <v/>
      </c>
      <c r="G10" s="27" t="str">
        <f>IF($A10&lt;&gt;"", (IF('6Replacement Costs - Entry'!Q11="Y",((($B10*$D10)*((1+$B$5)^G$7))*(1/((1+$F$5)^G$7))),0)), "")</f>
        <v/>
      </c>
      <c r="H10" s="27" t="str">
        <f>IF($A10&lt;&gt;"", (IF('6Replacement Costs - Entry'!R11="Y",((($B10*$D10)*((1+$B$5)^H$7))*(1/((1+$F$5)^H$7))),0)), "")</f>
        <v/>
      </c>
      <c r="I10" s="27" t="str">
        <f>IF($A10&lt;&gt;"", (IF('6Replacement Costs - Entry'!S11="Y",((($B10*$D10)*((1+$B$5)^I$7))*(1/((1+$F$5)^I$7))),0)), "")</f>
        <v/>
      </c>
    </row>
    <row r="11" spans="1:9" x14ac:dyDescent="0.3">
      <c r="A11" s="29" t="str">
        <f>IF('6Capital Costs'!A12&lt;&gt;"", '6Capital Costs'!A12, "")</f>
        <v/>
      </c>
      <c r="B11" s="3" t="str">
        <f>IF('6Capital Costs'!B12&lt;&gt;"", '6Capital Costs'!B12, "")</f>
        <v/>
      </c>
      <c r="C11" s="46" t="str">
        <f>IF('6Capital Costs'!C12&lt;&gt;"", '6Capital Costs'!C12, "")</f>
        <v/>
      </c>
      <c r="D11" s="47" t="str">
        <f>IF('6Capital Costs'!D12&lt;&gt;"", '6Capital Costs'!D12, "")</f>
        <v/>
      </c>
      <c r="E11" s="27" t="str">
        <f>IF($A11&lt;&gt;"", (IF('6Replacement Costs - Entry'!O12="Y",((($B11*$D11)*((1+$B$5)^E$7))*(1/((1+$F$5)^E$7))),0)), "")</f>
        <v/>
      </c>
      <c r="F11" s="27" t="str">
        <f>IF($A11&lt;&gt;"", (IF('6Replacement Costs - Entry'!P12="Y",((($B11*$D11)*((1+$B$5)^F$7))*(1/((1+$F$5)^F$7))),0)), "")</f>
        <v/>
      </c>
      <c r="G11" s="27" t="str">
        <f>IF($A11&lt;&gt;"", (IF('6Replacement Costs - Entry'!Q12="Y",((($B11*$D11)*((1+$B$5)^G$7))*(1/((1+$F$5)^G$7))),0)), "")</f>
        <v/>
      </c>
      <c r="H11" s="27" t="str">
        <f>IF($A11&lt;&gt;"", (IF('6Replacement Costs - Entry'!R12="Y",((($B11*$D11)*((1+$B$5)^H$7))*(1/((1+$F$5)^H$7))),0)), "")</f>
        <v/>
      </c>
      <c r="I11" s="27" t="str">
        <f>IF($A11&lt;&gt;"", (IF('6Replacement Costs - Entry'!S12="Y",((($B11*$D11)*((1+$B$5)^I$7))*(1/((1+$F$5)^I$7))),0)), "")</f>
        <v/>
      </c>
    </row>
    <row r="12" spans="1:9" x14ac:dyDescent="0.3">
      <c r="A12" s="29" t="str">
        <f>IF('6Capital Costs'!A13&lt;&gt;"", '6Capital Costs'!A13, "")</f>
        <v/>
      </c>
      <c r="B12" s="3" t="str">
        <f>IF('6Capital Costs'!B13&lt;&gt;"", '6Capital Costs'!B13, "")</f>
        <v/>
      </c>
      <c r="C12" s="46" t="str">
        <f>IF('6Capital Costs'!C13&lt;&gt;"", '6Capital Costs'!C13, "")</f>
        <v/>
      </c>
      <c r="D12" s="47" t="str">
        <f>IF('6Capital Costs'!D13&lt;&gt;"", '6Capital Costs'!D13, "")</f>
        <v/>
      </c>
      <c r="E12" s="27" t="str">
        <f>IF($A12&lt;&gt;"", (IF('6Replacement Costs - Entry'!O13="Y",((($B12*$D12)*((1+$B$5)^E$7))*(1/((1+$F$5)^E$7))),0)), "")</f>
        <v/>
      </c>
      <c r="F12" s="27" t="str">
        <f>IF($A12&lt;&gt;"", (IF('6Replacement Costs - Entry'!P13="Y",((($B12*$D12)*((1+$B$5)^F$7))*(1/((1+$F$5)^F$7))),0)), "")</f>
        <v/>
      </c>
      <c r="G12" s="27" t="str">
        <f>IF($A12&lt;&gt;"", (IF('6Replacement Costs - Entry'!Q13="Y",((($B12*$D12)*((1+$B$5)^G$7))*(1/((1+$F$5)^G$7))),0)), "")</f>
        <v/>
      </c>
      <c r="H12" s="27" t="str">
        <f>IF($A12&lt;&gt;"", (IF('6Replacement Costs - Entry'!R13="Y",((($B12*$D12)*((1+$B$5)^H$7))*(1/((1+$F$5)^H$7))),0)), "")</f>
        <v/>
      </c>
      <c r="I12" s="27" t="str">
        <f>IF($A12&lt;&gt;"", (IF('6Replacement Costs - Entry'!S13="Y",((($B12*$D12)*((1+$B$5)^I$7))*(1/((1+$F$5)^I$7))),0)), "")</f>
        <v/>
      </c>
    </row>
    <row r="13" spans="1:9" x14ac:dyDescent="0.3">
      <c r="A13" s="29" t="str">
        <f>IF('6Capital Costs'!A14&lt;&gt;"", '6Capital Costs'!A14, "")</f>
        <v/>
      </c>
      <c r="B13" s="3" t="str">
        <f>IF('6Capital Costs'!B14&lt;&gt;"", '6Capital Costs'!B14, "")</f>
        <v/>
      </c>
      <c r="C13" s="46" t="str">
        <f>IF('6Capital Costs'!C14&lt;&gt;"", '6Capital Costs'!C14, "")</f>
        <v/>
      </c>
      <c r="D13" s="47" t="str">
        <f>IF('6Capital Costs'!D14&lt;&gt;"", '6Capital Costs'!D14, "")</f>
        <v/>
      </c>
      <c r="E13" s="27" t="str">
        <f>IF($A13&lt;&gt;"", (IF('6Replacement Costs - Entry'!O14="Y",((($B13*$D13)*((1+$B$5)^E$7))*(1/((1+$F$5)^E$7))),0)), "")</f>
        <v/>
      </c>
      <c r="F13" s="27" t="str">
        <f>IF($A13&lt;&gt;"", (IF('6Replacement Costs - Entry'!P14="Y",((($B13*$D13)*((1+$B$5)^F$7))*(1/((1+$F$5)^F$7))),0)), "")</f>
        <v/>
      </c>
      <c r="G13" s="27" t="str">
        <f>IF($A13&lt;&gt;"", (IF('6Replacement Costs - Entry'!Q14="Y",((($B13*$D13)*((1+$B$5)^G$7))*(1/((1+$F$5)^G$7))),0)), "")</f>
        <v/>
      </c>
      <c r="H13" s="27" t="str">
        <f>IF($A13&lt;&gt;"", (IF('6Replacement Costs - Entry'!R14="Y",((($B13*$D13)*((1+$B$5)^H$7))*(1/((1+$F$5)^H$7))),0)), "")</f>
        <v/>
      </c>
      <c r="I13" s="27" t="str">
        <f>IF($A13&lt;&gt;"", (IF('6Replacement Costs - Entry'!S14="Y",((($B13*$D13)*((1+$B$5)^I$7))*(1/((1+$F$5)^I$7))),0)), "")</f>
        <v/>
      </c>
    </row>
    <row r="14" spans="1:9" x14ac:dyDescent="0.3">
      <c r="A14" s="29" t="str">
        <f>IF('6Capital Costs'!A15&lt;&gt;"", '6Capital Costs'!A15, "")</f>
        <v/>
      </c>
      <c r="B14" s="3" t="str">
        <f>IF('6Capital Costs'!B15&lt;&gt;"", '6Capital Costs'!B15, "")</f>
        <v/>
      </c>
      <c r="C14" s="46" t="str">
        <f>IF('6Capital Costs'!C15&lt;&gt;"", '6Capital Costs'!C15, "")</f>
        <v/>
      </c>
      <c r="D14" s="47" t="str">
        <f>IF('6Capital Costs'!D15&lt;&gt;"", '6Capital Costs'!D15, "")</f>
        <v/>
      </c>
      <c r="E14" s="27" t="str">
        <f>IF($A14&lt;&gt;"", (IF('6Replacement Costs - Entry'!O15="Y",((($B14*$D14)*((1+$B$5)^E$7))*(1/((1+$F$5)^E$7))),0)), "")</f>
        <v/>
      </c>
      <c r="F14" s="27" t="str">
        <f>IF($A14&lt;&gt;"", (IF('6Replacement Costs - Entry'!P15="Y",((($B14*$D14)*((1+$B$5)^F$7))*(1/((1+$F$5)^F$7))),0)), "")</f>
        <v/>
      </c>
      <c r="G14" s="27" t="str">
        <f>IF($A14&lt;&gt;"", (IF('6Replacement Costs - Entry'!Q15="Y",((($B14*$D14)*((1+$B$5)^G$7))*(1/((1+$F$5)^G$7))),0)), "")</f>
        <v/>
      </c>
      <c r="H14" s="27" t="str">
        <f>IF($A14&lt;&gt;"", (IF('6Replacement Costs - Entry'!R15="Y",((($B14*$D14)*((1+$B$5)^H$7))*(1/((1+$F$5)^H$7))),0)), "")</f>
        <v/>
      </c>
      <c r="I14" s="27" t="str">
        <f>IF($A14&lt;&gt;"", (IF('6Replacement Costs - Entry'!S15="Y",((($B14*$D14)*((1+$B$5)^I$7))*(1/((1+$F$5)^I$7))),0)), "")</f>
        <v/>
      </c>
    </row>
    <row r="15" spans="1:9" x14ac:dyDescent="0.3">
      <c r="A15" s="29" t="str">
        <f>IF('6Capital Costs'!A16&lt;&gt;"", '6Capital Costs'!A16, "")</f>
        <v/>
      </c>
      <c r="B15" s="3" t="str">
        <f>IF('6Capital Costs'!B16&lt;&gt;"", '6Capital Costs'!B16, "")</f>
        <v/>
      </c>
      <c r="C15" s="46" t="str">
        <f>IF('6Capital Costs'!C16&lt;&gt;"", '6Capital Costs'!C16, "")</f>
        <v/>
      </c>
      <c r="D15" s="47" t="str">
        <f>IF('6Capital Costs'!D16&lt;&gt;"", '6Capital Costs'!D16, "")</f>
        <v/>
      </c>
      <c r="E15" s="27" t="str">
        <f>IF($A15&lt;&gt;"", (IF('6Replacement Costs - Entry'!O16="Y",((($B15*$D15)*((1+$B$5)^E$7))*(1/((1+$F$5)^E$7))),0)), "")</f>
        <v/>
      </c>
      <c r="F15" s="27" t="str">
        <f>IF($A15&lt;&gt;"", (IF('6Replacement Costs - Entry'!P16="Y",((($B15*$D15)*((1+$B$5)^F$7))*(1/((1+$F$5)^F$7))),0)), "")</f>
        <v/>
      </c>
      <c r="G15" s="27" t="str">
        <f>IF($A15&lt;&gt;"", (IF('6Replacement Costs - Entry'!Q16="Y",((($B15*$D15)*((1+$B$5)^G$7))*(1/((1+$F$5)^G$7))),0)), "")</f>
        <v/>
      </c>
      <c r="H15" s="27" t="str">
        <f>IF($A15&lt;&gt;"", (IF('6Replacement Costs - Entry'!R16="Y",((($B15*$D15)*((1+$B$5)^H$7))*(1/((1+$F$5)^H$7))),0)), "")</f>
        <v/>
      </c>
      <c r="I15" s="27" t="str">
        <f>IF($A15&lt;&gt;"", (IF('6Replacement Costs - Entry'!S16="Y",((($B15*$D15)*((1+$B$5)^I$7))*(1/((1+$F$5)^I$7))),0)), "")</f>
        <v/>
      </c>
    </row>
    <row r="16" spans="1:9" x14ac:dyDescent="0.3">
      <c r="A16" s="29" t="str">
        <f>IF('6Capital Costs'!A17&lt;&gt;"", '6Capital Costs'!A17, "")</f>
        <v/>
      </c>
      <c r="B16" s="3" t="str">
        <f>IF('6Capital Costs'!B17&lt;&gt;"", '6Capital Costs'!B17, "")</f>
        <v/>
      </c>
      <c r="C16" s="46" t="str">
        <f>IF('6Capital Costs'!C17&lt;&gt;"", '6Capital Costs'!C17, "")</f>
        <v/>
      </c>
      <c r="D16" s="47" t="str">
        <f>IF('6Capital Costs'!D17&lt;&gt;"", '6Capital Costs'!D17, "")</f>
        <v/>
      </c>
      <c r="E16" s="27" t="str">
        <f>IF($A16&lt;&gt;"", (IF('6Replacement Costs - Entry'!O17="Y",((($B16*$D16)*((1+$B$5)^E$7))*(1/((1+$F$5)^E$7))),0)), "")</f>
        <v/>
      </c>
      <c r="F16" s="27" t="str">
        <f>IF($A16&lt;&gt;"", (IF('6Replacement Costs - Entry'!P17="Y",((($B16*$D16)*((1+$B$5)^F$7))*(1/((1+$F$5)^F$7))),0)), "")</f>
        <v/>
      </c>
      <c r="G16" s="27" t="str">
        <f>IF($A16&lt;&gt;"", (IF('6Replacement Costs - Entry'!Q17="Y",((($B16*$D16)*((1+$B$5)^G$7))*(1/((1+$F$5)^G$7))),0)), "")</f>
        <v/>
      </c>
      <c r="H16" s="27" t="str">
        <f>IF($A16&lt;&gt;"", (IF('6Replacement Costs - Entry'!R17="Y",((($B16*$D16)*((1+$B$5)^H$7))*(1/((1+$F$5)^H$7))),0)), "")</f>
        <v/>
      </c>
      <c r="I16" s="27" t="str">
        <f>IF($A16&lt;&gt;"", (IF('6Replacement Costs - Entry'!S17="Y",((($B16*$D16)*((1+$B$5)^I$7))*(1/((1+$F$5)^I$7))),0)), "")</f>
        <v/>
      </c>
    </row>
    <row r="17" spans="1:9" x14ac:dyDescent="0.3">
      <c r="A17" s="29" t="str">
        <f>IF('6Capital Costs'!A18&lt;&gt;"", '6Capital Costs'!A18, "")</f>
        <v/>
      </c>
      <c r="B17" s="3" t="str">
        <f>IF('6Capital Costs'!B18&lt;&gt;"", '6Capital Costs'!B18, "")</f>
        <v/>
      </c>
      <c r="C17" s="46" t="str">
        <f>IF('6Capital Costs'!C18&lt;&gt;"", '6Capital Costs'!C18, "")</f>
        <v/>
      </c>
      <c r="D17" s="47" t="str">
        <f>IF('6Capital Costs'!D18&lt;&gt;"", '6Capital Costs'!D18, "")</f>
        <v/>
      </c>
      <c r="E17" s="27" t="str">
        <f>IF($A17&lt;&gt;"", (IF('6Replacement Costs - Entry'!O18="Y",((($B17*$D17)*((1+$B$5)^E$7))*(1/((1+$F$5)^E$7))),0)), "")</f>
        <v/>
      </c>
      <c r="F17" s="27" t="str">
        <f>IF($A17&lt;&gt;"", (IF('6Replacement Costs - Entry'!P18="Y",((($B17*$D17)*((1+$B$5)^F$7))*(1/((1+$F$5)^F$7))),0)), "")</f>
        <v/>
      </c>
      <c r="G17" s="27" t="str">
        <f>IF($A17&lt;&gt;"", (IF('6Replacement Costs - Entry'!Q18="Y",((($B17*$D17)*((1+$B$5)^G$7))*(1/((1+$F$5)^G$7))),0)), "")</f>
        <v/>
      </c>
      <c r="H17" s="27" t="str">
        <f>IF($A17&lt;&gt;"", (IF('6Replacement Costs - Entry'!R18="Y",((($B17*$D17)*((1+$B$5)^H$7))*(1/((1+$F$5)^H$7))),0)), "")</f>
        <v/>
      </c>
      <c r="I17" s="27" t="str">
        <f>IF($A17&lt;&gt;"", (IF('6Replacement Costs - Entry'!S18="Y",((($B17*$D17)*((1+$B$5)^I$7))*(1/((1+$F$5)^I$7))),0)), "")</f>
        <v/>
      </c>
    </row>
    <row r="18" spans="1:9" x14ac:dyDescent="0.3">
      <c r="A18" s="29" t="str">
        <f>IF('6Capital Costs'!A19&lt;&gt;"", '6Capital Costs'!A19, "")</f>
        <v/>
      </c>
      <c r="B18" s="3" t="str">
        <f>IF('6Capital Costs'!B19&lt;&gt;"", '6Capital Costs'!B19, "")</f>
        <v/>
      </c>
      <c r="C18" s="46" t="str">
        <f>IF('6Capital Costs'!C19&lt;&gt;"", '6Capital Costs'!C19, "")</f>
        <v/>
      </c>
      <c r="D18" s="47" t="str">
        <f>IF('6Capital Costs'!D19&lt;&gt;"", '6Capital Costs'!D19, "")</f>
        <v/>
      </c>
      <c r="E18" s="27" t="str">
        <f>IF($A18&lt;&gt;"", (IF('6Replacement Costs - Entry'!O19="Y",((($B18*$D18)*((1+$B$5)^E$7))*(1/((1+$F$5)^E$7))),0)), "")</f>
        <v/>
      </c>
      <c r="F18" s="27" t="str">
        <f>IF($A18&lt;&gt;"", (IF('6Replacement Costs - Entry'!P19="Y",((($B18*$D18)*((1+$B$5)^F$7))*(1/((1+$F$5)^F$7))),0)), "")</f>
        <v/>
      </c>
      <c r="G18" s="27" t="str">
        <f>IF($A18&lt;&gt;"", (IF('6Replacement Costs - Entry'!Q19="Y",((($B18*$D18)*((1+$B$5)^G$7))*(1/((1+$F$5)^G$7))),0)), "")</f>
        <v/>
      </c>
      <c r="H18" s="27" t="str">
        <f>IF($A18&lt;&gt;"", (IF('6Replacement Costs - Entry'!R19="Y",((($B18*$D18)*((1+$B$5)^H$7))*(1/((1+$F$5)^H$7))),0)), "")</f>
        <v/>
      </c>
      <c r="I18" s="27" t="str">
        <f>IF($A18&lt;&gt;"", (IF('6Replacement Costs - Entry'!S19="Y",((($B18*$D18)*((1+$B$5)^I$7))*(1/((1+$F$5)^I$7))),0)), "")</f>
        <v/>
      </c>
    </row>
    <row r="19" spans="1:9" x14ac:dyDescent="0.3">
      <c r="A19" s="29" t="str">
        <f>IF('6Capital Costs'!A20&lt;&gt;"", '6Capital Costs'!A20, "")</f>
        <v/>
      </c>
      <c r="B19" s="3" t="str">
        <f>IF('6Capital Costs'!B20&lt;&gt;"", '6Capital Costs'!B20, "")</f>
        <v/>
      </c>
      <c r="C19" s="46" t="str">
        <f>IF('6Capital Costs'!C20&lt;&gt;"", '6Capital Costs'!C20, "")</f>
        <v/>
      </c>
      <c r="D19" s="47" t="str">
        <f>IF('6Capital Costs'!D20&lt;&gt;"", '6Capital Costs'!D20, "")</f>
        <v/>
      </c>
      <c r="E19" s="27" t="str">
        <f>IF($A19&lt;&gt;"", (IF('6Replacement Costs - Entry'!O20="Y",((($B19*$D19)*((1+$B$5)^E$7))*(1/((1+$F$5)^E$7))),0)), "")</f>
        <v/>
      </c>
      <c r="F19" s="27" t="str">
        <f>IF($A19&lt;&gt;"", (IF('6Replacement Costs - Entry'!P20="Y",((($B19*$D19)*((1+$B$5)^F$7))*(1/((1+$F$5)^F$7))),0)), "")</f>
        <v/>
      </c>
      <c r="G19" s="27" t="str">
        <f>IF($A19&lt;&gt;"", (IF('6Replacement Costs - Entry'!Q20="Y",((($B19*$D19)*((1+$B$5)^G$7))*(1/((1+$F$5)^G$7))),0)), "")</f>
        <v/>
      </c>
      <c r="H19" s="27" t="str">
        <f>IF($A19&lt;&gt;"", (IF('6Replacement Costs - Entry'!R20="Y",((($B19*$D19)*((1+$B$5)^H$7))*(1/((1+$F$5)^H$7))),0)), "")</f>
        <v/>
      </c>
      <c r="I19" s="27" t="str">
        <f>IF($A19&lt;&gt;"", (IF('6Replacement Costs - Entry'!S20="Y",((($B19*$D19)*((1+$B$5)^I$7))*(1/((1+$F$5)^I$7))),0)), "")</f>
        <v/>
      </c>
    </row>
    <row r="20" spans="1:9" x14ac:dyDescent="0.3">
      <c r="A20" s="29" t="str">
        <f>IF('6Capital Costs'!A21&lt;&gt;"", '6Capital Costs'!A21, "")</f>
        <v/>
      </c>
      <c r="B20" s="3" t="str">
        <f>IF('6Capital Costs'!B21&lt;&gt;"", '6Capital Costs'!B21, "")</f>
        <v/>
      </c>
      <c r="C20" s="46" t="str">
        <f>IF('6Capital Costs'!C21&lt;&gt;"", '6Capital Costs'!C21, "")</f>
        <v/>
      </c>
      <c r="D20" s="47" t="str">
        <f>IF('6Capital Costs'!D21&lt;&gt;"", '6Capital Costs'!D21, "")</f>
        <v/>
      </c>
      <c r="E20" s="27" t="str">
        <f>IF($A20&lt;&gt;"", (IF('6Replacement Costs - Entry'!O21="Y",((($B20*$D20)*((1+$B$5)^E$7))*(1/((1+$F$5)^E$7))),0)), "")</f>
        <v/>
      </c>
      <c r="F20" s="27" t="str">
        <f>IF($A20&lt;&gt;"", (IF('6Replacement Costs - Entry'!P21="Y",((($B20*$D20)*((1+$B$5)^F$7))*(1/((1+$F$5)^F$7))),0)), "")</f>
        <v/>
      </c>
      <c r="G20" s="27" t="str">
        <f>IF($A20&lt;&gt;"", (IF('6Replacement Costs - Entry'!Q21="Y",((($B20*$D20)*((1+$B$5)^G$7))*(1/((1+$F$5)^G$7))),0)), "")</f>
        <v/>
      </c>
      <c r="H20" s="27" t="str">
        <f>IF($A20&lt;&gt;"", (IF('6Replacement Costs - Entry'!R21="Y",((($B20*$D20)*((1+$B$5)^H$7))*(1/((1+$F$5)^H$7))),0)), "")</f>
        <v/>
      </c>
      <c r="I20" s="27" t="str">
        <f>IF($A20&lt;&gt;"", (IF('6Replacement Costs - Entry'!S21="Y",((($B20*$D20)*((1+$B$5)^I$7))*(1/((1+$F$5)^I$7))),0)), "")</f>
        <v/>
      </c>
    </row>
    <row r="21" spans="1:9" x14ac:dyDescent="0.3">
      <c r="A21" s="29" t="str">
        <f>IF('6Capital Costs'!A22&lt;&gt;"", '6Capital Costs'!A22, "")</f>
        <v/>
      </c>
      <c r="B21" s="3" t="str">
        <f>IF('6Capital Costs'!B22&lt;&gt;"", '6Capital Costs'!B22, "")</f>
        <v/>
      </c>
      <c r="C21" s="46" t="str">
        <f>IF('6Capital Costs'!C22&lt;&gt;"", '6Capital Costs'!C22, "")</f>
        <v/>
      </c>
      <c r="D21" s="47" t="str">
        <f>IF('6Capital Costs'!D22&lt;&gt;"", '6Capital Costs'!D22, "")</f>
        <v/>
      </c>
      <c r="E21" s="27" t="str">
        <f>IF($A21&lt;&gt;"", (IF('6Replacement Costs - Entry'!O22="Y",((($B21*$D21)*((1+$B$5)^E$7))*(1/((1+$F$5)^E$7))),0)), "")</f>
        <v/>
      </c>
      <c r="F21" s="27" t="str">
        <f>IF($A21&lt;&gt;"", (IF('6Replacement Costs - Entry'!P22="Y",((($B21*$D21)*((1+$B$5)^F$7))*(1/((1+$F$5)^F$7))),0)), "")</f>
        <v/>
      </c>
      <c r="G21" s="27" t="str">
        <f>IF($A21&lt;&gt;"", (IF('6Replacement Costs - Entry'!Q22="Y",((($B21*$D21)*((1+$B$5)^G$7))*(1/((1+$F$5)^G$7))),0)), "")</f>
        <v/>
      </c>
      <c r="H21" s="27" t="str">
        <f>IF($A21&lt;&gt;"", (IF('6Replacement Costs - Entry'!R22="Y",((($B21*$D21)*((1+$B$5)^H$7))*(1/((1+$F$5)^H$7))),0)), "")</f>
        <v/>
      </c>
      <c r="I21" s="27" t="str">
        <f>IF($A21&lt;&gt;"", (IF('6Replacement Costs - Entry'!S22="Y",((($B21*$D21)*((1+$B$5)^I$7))*(1/((1+$F$5)^I$7))),0)), "")</f>
        <v/>
      </c>
    </row>
    <row r="22" spans="1:9" x14ac:dyDescent="0.3">
      <c r="A22" s="29" t="str">
        <f>IF('6Capital Costs'!A23&lt;&gt;"", '6Capital Costs'!A23, "")</f>
        <v/>
      </c>
      <c r="B22" s="3" t="str">
        <f>IF('6Capital Costs'!B23&lt;&gt;"", '6Capital Costs'!B23, "")</f>
        <v/>
      </c>
      <c r="C22" s="46" t="str">
        <f>IF('6Capital Costs'!C23&lt;&gt;"", '6Capital Costs'!C23, "")</f>
        <v/>
      </c>
      <c r="D22" s="47" t="str">
        <f>IF('6Capital Costs'!D23&lt;&gt;"", '6Capital Costs'!D23, "")</f>
        <v/>
      </c>
      <c r="E22" s="27" t="str">
        <f>IF($A22&lt;&gt;"", (IF('6Replacement Costs - Entry'!O23="Y",((($B22*$D22)*((1+$B$5)^E$7))*(1/((1+$F$5)^E$7))),0)), "")</f>
        <v/>
      </c>
      <c r="F22" s="27" t="str">
        <f>IF($A22&lt;&gt;"", (IF('6Replacement Costs - Entry'!P23="Y",((($B22*$D22)*((1+$B$5)^F$7))*(1/((1+$F$5)^F$7))),0)), "")</f>
        <v/>
      </c>
      <c r="G22" s="27" t="str">
        <f>IF($A22&lt;&gt;"", (IF('6Replacement Costs - Entry'!Q23="Y",((($B22*$D22)*((1+$B$5)^G$7))*(1/((1+$F$5)^G$7))),0)), "")</f>
        <v/>
      </c>
      <c r="H22" s="27" t="str">
        <f>IF($A22&lt;&gt;"", (IF('6Replacement Costs - Entry'!R23="Y",((($B22*$D22)*((1+$B$5)^H$7))*(1/((1+$F$5)^H$7))),0)), "")</f>
        <v/>
      </c>
      <c r="I22" s="27" t="str">
        <f>IF($A22&lt;&gt;"", (IF('6Replacement Costs - Entry'!S23="Y",((($B22*$D22)*((1+$B$5)^I$7))*(1/((1+$F$5)^I$7))),0)), "")</f>
        <v/>
      </c>
    </row>
    <row r="23" spans="1:9" x14ac:dyDescent="0.3">
      <c r="A23" s="29" t="str">
        <f>IF('6Capital Costs'!A24&lt;&gt;"", '6Capital Costs'!A24, "")</f>
        <v/>
      </c>
      <c r="B23" s="3" t="str">
        <f>IF('6Capital Costs'!B24&lt;&gt;"", '6Capital Costs'!B24, "")</f>
        <v/>
      </c>
      <c r="C23" s="46" t="str">
        <f>IF('6Capital Costs'!C24&lt;&gt;"", '6Capital Costs'!C24, "")</f>
        <v/>
      </c>
      <c r="D23" s="47" t="str">
        <f>IF('6Capital Costs'!D24&lt;&gt;"", '6Capital Costs'!D24, "")</f>
        <v/>
      </c>
      <c r="E23" s="27" t="str">
        <f>IF($A23&lt;&gt;"", (IF('6Replacement Costs - Entry'!O24="Y",((($B23*$D23)*((1+$B$5)^E$7))*(1/((1+$F$5)^E$7))),0)), "")</f>
        <v/>
      </c>
      <c r="F23" s="27" t="str">
        <f>IF($A23&lt;&gt;"", (IF('6Replacement Costs - Entry'!P24="Y",((($B23*$D23)*((1+$B$5)^F$7))*(1/((1+$F$5)^F$7))),0)), "")</f>
        <v/>
      </c>
      <c r="G23" s="27" t="str">
        <f>IF($A23&lt;&gt;"", (IF('6Replacement Costs - Entry'!Q24="Y",((($B23*$D23)*((1+$B$5)^G$7))*(1/((1+$F$5)^G$7))),0)), "")</f>
        <v/>
      </c>
      <c r="H23" s="27" t="str">
        <f>IF($A23&lt;&gt;"", (IF('6Replacement Costs - Entry'!R24="Y",((($B23*$D23)*((1+$B$5)^H$7))*(1/((1+$F$5)^H$7))),0)), "")</f>
        <v/>
      </c>
      <c r="I23" s="27" t="str">
        <f>IF($A23&lt;&gt;"", (IF('6Replacement Costs - Entry'!S24="Y",((($B23*$D23)*((1+$B$5)^I$7))*(1/((1+$F$5)^I$7))),0)), "")</f>
        <v/>
      </c>
    </row>
    <row r="24" spans="1:9" x14ac:dyDescent="0.3">
      <c r="A24" s="29" t="str">
        <f>IF('6Capital Costs'!A25&lt;&gt;"", '6Capital Costs'!A25, "")</f>
        <v/>
      </c>
      <c r="B24" s="3" t="str">
        <f>IF('6Capital Costs'!B25&lt;&gt;"", '6Capital Costs'!B25, "")</f>
        <v/>
      </c>
      <c r="C24" s="46" t="str">
        <f>IF('6Capital Costs'!C25&lt;&gt;"", '6Capital Costs'!C25, "")</f>
        <v/>
      </c>
      <c r="D24" s="47" t="str">
        <f>IF('6Capital Costs'!D25&lt;&gt;"", '6Capital Costs'!D25, "")</f>
        <v/>
      </c>
      <c r="E24" s="27" t="str">
        <f>IF($A24&lt;&gt;"", (IF('6Replacement Costs - Entry'!O25="Y",((($B24*$D24)*((1+$B$5)^E$7))*(1/((1+$F$5)^E$7))),0)), "")</f>
        <v/>
      </c>
      <c r="F24" s="27" t="str">
        <f>IF($A24&lt;&gt;"", (IF('6Replacement Costs - Entry'!P25="Y",((($B24*$D24)*((1+$B$5)^F$7))*(1/((1+$F$5)^F$7))),0)), "")</f>
        <v/>
      </c>
      <c r="G24" s="27" t="str">
        <f>IF($A24&lt;&gt;"", (IF('6Replacement Costs - Entry'!Q25="Y",((($B24*$D24)*((1+$B$5)^G$7))*(1/((1+$F$5)^G$7))),0)), "")</f>
        <v/>
      </c>
      <c r="H24" s="27" t="str">
        <f>IF($A24&lt;&gt;"", (IF('6Replacement Costs - Entry'!R25="Y",((($B24*$D24)*((1+$B$5)^H$7))*(1/((1+$F$5)^H$7))),0)), "")</f>
        <v/>
      </c>
      <c r="I24" s="27" t="str">
        <f>IF($A24&lt;&gt;"", (IF('6Replacement Costs - Entry'!S25="Y",((($B24*$D24)*((1+$B$5)^I$7))*(1/((1+$F$5)^I$7))),0)), "")</f>
        <v/>
      </c>
    </row>
    <row r="25" spans="1:9" x14ac:dyDescent="0.3">
      <c r="A25" s="29" t="str">
        <f>IF('6Capital Costs'!A26&lt;&gt;"", '6Capital Costs'!A26, "")</f>
        <v/>
      </c>
      <c r="B25" s="3" t="str">
        <f>IF('6Capital Costs'!B26&lt;&gt;"", '6Capital Costs'!B26, "")</f>
        <v/>
      </c>
      <c r="C25" s="46" t="str">
        <f>IF('6Capital Costs'!C26&lt;&gt;"", '6Capital Costs'!C26, "")</f>
        <v/>
      </c>
      <c r="D25" s="47" t="str">
        <f>IF('6Capital Costs'!D26&lt;&gt;"", '6Capital Costs'!D26, "")</f>
        <v/>
      </c>
      <c r="E25" s="27" t="str">
        <f>IF($A25&lt;&gt;"", (IF('6Replacement Costs - Entry'!O26="Y",((($B25*$D25)*((1+$B$5)^E$7))*(1/((1+$F$5)^E$7))),0)), "")</f>
        <v/>
      </c>
      <c r="F25" s="27" t="str">
        <f>IF($A25&lt;&gt;"", (IF('6Replacement Costs - Entry'!P26="Y",((($B25*$D25)*((1+$B$5)^F$7))*(1/((1+$F$5)^F$7))),0)), "")</f>
        <v/>
      </c>
      <c r="G25" s="27" t="str">
        <f>IF($A25&lt;&gt;"", (IF('6Replacement Costs - Entry'!Q26="Y",((($B25*$D25)*((1+$B$5)^G$7))*(1/((1+$F$5)^G$7))),0)), "")</f>
        <v/>
      </c>
      <c r="H25" s="27" t="str">
        <f>IF($A25&lt;&gt;"", (IF('6Replacement Costs - Entry'!R26="Y",((($B25*$D25)*((1+$B$5)^H$7))*(1/((1+$F$5)^H$7))),0)), "")</f>
        <v/>
      </c>
      <c r="I25" s="27" t="str">
        <f>IF($A25&lt;&gt;"", (IF('6Replacement Costs - Entry'!S26="Y",((($B25*$D25)*((1+$B$5)^I$7))*(1/((1+$F$5)^I$7))),0)), "")</f>
        <v/>
      </c>
    </row>
    <row r="26" spans="1:9" x14ac:dyDescent="0.3">
      <c r="A26" s="29" t="str">
        <f>IF('6Capital Costs'!A27&lt;&gt;"", '6Capital Costs'!A27, "")</f>
        <v/>
      </c>
      <c r="B26" s="3" t="str">
        <f>IF('6Capital Costs'!B27&lt;&gt;"", '6Capital Costs'!B27, "")</f>
        <v/>
      </c>
      <c r="C26" s="46" t="str">
        <f>IF('6Capital Costs'!C27&lt;&gt;"", '6Capital Costs'!C27, "")</f>
        <v/>
      </c>
      <c r="D26" s="47" t="str">
        <f>IF('6Capital Costs'!D27&lt;&gt;"", '6Capital Costs'!D27, "")</f>
        <v/>
      </c>
      <c r="E26" s="27" t="str">
        <f>IF($A26&lt;&gt;"", (IF('6Replacement Costs - Entry'!O27="Y",((($B26*$D26)*((1+$B$5)^E$7))*(1/((1+$F$5)^E$7))),0)), "")</f>
        <v/>
      </c>
      <c r="F26" s="27" t="str">
        <f>IF($A26&lt;&gt;"", (IF('6Replacement Costs - Entry'!P27="Y",((($B26*$D26)*((1+$B$5)^F$7))*(1/((1+$F$5)^F$7))),0)), "")</f>
        <v/>
      </c>
      <c r="G26" s="27" t="str">
        <f>IF($A26&lt;&gt;"", (IF('6Replacement Costs - Entry'!Q27="Y",((($B26*$D26)*((1+$B$5)^G$7))*(1/((1+$F$5)^G$7))),0)), "")</f>
        <v/>
      </c>
      <c r="H26" s="27" t="str">
        <f>IF($A26&lt;&gt;"", (IF('6Replacement Costs - Entry'!R27="Y",((($B26*$D26)*((1+$B$5)^H$7))*(1/((1+$F$5)^H$7))),0)), "")</f>
        <v/>
      </c>
      <c r="I26" s="27" t="str">
        <f>IF($A26&lt;&gt;"", (IF('6Replacement Costs - Entry'!S27="Y",((($B26*$D26)*((1+$B$5)^I$7))*(1/((1+$F$5)^I$7))),0)), "")</f>
        <v/>
      </c>
    </row>
    <row r="27" spans="1:9" x14ac:dyDescent="0.3">
      <c r="A27" s="29" t="str">
        <f>IF('6Capital Costs'!A28&lt;&gt;"", '6Capital Costs'!A28, "")</f>
        <v/>
      </c>
      <c r="B27" s="3" t="str">
        <f>IF('6Capital Costs'!B28&lt;&gt;"", '6Capital Costs'!B28, "")</f>
        <v/>
      </c>
      <c r="C27" s="46" t="str">
        <f>IF('6Capital Costs'!C28&lt;&gt;"", '6Capital Costs'!C28, "")</f>
        <v/>
      </c>
      <c r="D27" s="47" t="str">
        <f>IF('6Capital Costs'!D28&lt;&gt;"", '6Capital Costs'!D28, "")</f>
        <v/>
      </c>
      <c r="E27" s="27" t="str">
        <f>IF($A27&lt;&gt;"", (IF('6Replacement Costs - Entry'!O28="Y",((($B27*$D27)*((1+$B$5)^E$7))*(1/((1+$F$5)^E$7))),0)), "")</f>
        <v/>
      </c>
      <c r="F27" s="27" t="str">
        <f>IF($A27&lt;&gt;"", (IF('6Replacement Costs - Entry'!P28="Y",((($B27*$D27)*((1+$B$5)^F$7))*(1/((1+$F$5)^F$7))),0)), "")</f>
        <v/>
      </c>
      <c r="G27" s="27" t="str">
        <f>IF($A27&lt;&gt;"", (IF('6Replacement Costs - Entry'!Q28="Y",((($B27*$D27)*((1+$B$5)^G$7))*(1/((1+$F$5)^G$7))),0)), "")</f>
        <v/>
      </c>
      <c r="H27" s="27" t="str">
        <f>IF($A27&lt;&gt;"", (IF('6Replacement Costs - Entry'!R28="Y",((($B27*$D27)*((1+$B$5)^H$7))*(1/((1+$F$5)^H$7))),0)), "")</f>
        <v/>
      </c>
      <c r="I27" s="27" t="str">
        <f>IF($A27&lt;&gt;"", (IF('6Replacement Costs - Entry'!S28="Y",((($B27*$D27)*((1+$B$5)^I$7))*(1/((1+$F$5)^I$7))),0)), "")</f>
        <v/>
      </c>
    </row>
    <row r="28" spans="1:9" x14ac:dyDescent="0.3">
      <c r="A28" s="29" t="str">
        <f>IF('6Capital Costs'!A29&lt;&gt;"", '6Capital Costs'!A29, "")</f>
        <v/>
      </c>
      <c r="B28" s="3" t="str">
        <f>IF('6Capital Costs'!B29&lt;&gt;"", '6Capital Costs'!B29, "")</f>
        <v/>
      </c>
      <c r="C28" s="46" t="str">
        <f>IF('6Capital Costs'!C29&lt;&gt;"", '6Capital Costs'!C29, "")</f>
        <v/>
      </c>
      <c r="D28" s="47" t="str">
        <f>IF('6Capital Costs'!D29&lt;&gt;"", '6Capital Costs'!D29, "")</f>
        <v/>
      </c>
      <c r="E28" s="27" t="str">
        <f>IF($A28&lt;&gt;"", (IF('6Replacement Costs - Entry'!O29="Y",((($B28*$D28)*((1+$B$5)^E$7))*(1/((1+$F$5)^E$7))),0)), "")</f>
        <v/>
      </c>
      <c r="F28" s="27" t="str">
        <f>IF($A28&lt;&gt;"", (IF('6Replacement Costs - Entry'!P29="Y",((($B28*$D28)*((1+$B$5)^F$7))*(1/((1+$F$5)^F$7))),0)), "")</f>
        <v/>
      </c>
      <c r="G28" s="27" t="str">
        <f>IF($A28&lt;&gt;"", (IF('6Replacement Costs - Entry'!Q29="Y",((($B28*$D28)*((1+$B$5)^G$7))*(1/((1+$F$5)^G$7))),0)), "")</f>
        <v/>
      </c>
      <c r="H28" s="27" t="str">
        <f>IF($A28&lt;&gt;"", (IF('6Replacement Costs - Entry'!R29="Y",((($B28*$D28)*((1+$B$5)^H$7))*(1/((1+$F$5)^H$7))),0)), "")</f>
        <v/>
      </c>
      <c r="I28" s="27" t="str">
        <f>IF($A28&lt;&gt;"", (IF('6Replacement Costs - Entry'!S29="Y",((($B28*$D28)*((1+$B$5)^I$7))*(1/((1+$F$5)^I$7))),0)), "")</f>
        <v/>
      </c>
    </row>
    <row r="29" spans="1:9" x14ac:dyDescent="0.3">
      <c r="A29" s="29" t="str">
        <f>IF('6Capital Costs'!A30&lt;&gt;"", '6Capital Costs'!A30, "")</f>
        <v/>
      </c>
      <c r="B29" s="3" t="str">
        <f>IF('6Capital Costs'!B30&lt;&gt;"", '6Capital Costs'!B30, "")</f>
        <v/>
      </c>
      <c r="C29" s="46" t="str">
        <f>IF('6Capital Costs'!C30&lt;&gt;"", '6Capital Costs'!C30, "")</f>
        <v/>
      </c>
      <c r="D29" s="47" t="str">
        <f>IF('6Capital Costs'!D30&lt;&gt;"", '6Capital Costs'!D30, "")</f>
        <v/>
      </c>
      <c r="E29" s="27" t="str">
        <f>IF($A29&lt;&gt;"", (IF('6Replacement Costs - Entry'!O30="Y",((($B29*$D29)*((1+$B$5)^E$7))*(1/((1+$F$5)^E$7))),0)), "")</f>
        <v/>
      </c>
      <c r="F29" s="27" t="str">
        <f>IF($A29&lt;&gt;"", (IF('6Replacement Costs - Entry'!P30="Y",((($B29*$D29)*((1+$B$5)^F$7))*(1/((1+$F$5)^F$7))),0)), "")</f>
        <v/>
      </c>
      <c r="G29" s="27" t="str">
        <f>IF($A29&lt;&gt;"", (IF('6Replacement Costs - Entry'!Q30="Y",((($B29*$D29)*((1+$B$5)^G$7))*(1/((1+$F$5)^G$7))),0)), "")</f>
        <v/>
      </c>
      <c r="H29" s="27" t="str">
        <f>IF($A29&lt;&gt;"", (IF('6Replacement Costs - Entry'!R30="Y",((($B29*$D29)*((1+$B$5)^H$7))*(1/((1+$F$5)^H$7))),0)), "")</f>
        <v/>
      </c>
      <c r="I29" s="27" t="str">
        <f>IF($A29&lt;&gt;"", (IF('6Replacement Costs - Entry'!S30="Y",((($B29*$D29)*((1+$B$5)^I$7))*(1/((1+$F$5)^I$7))),0)), "")</f>
        <v/>
      </c>
    </row>
    <row r="30" spans="1:9" x14ac:dyDescent="0.3">
      <c r="A30" s="29" t="str">
        <f>IF('6Capital Costs'!A31&lt;&gt;"", '6Capital Costs'!A31, "")</f>
        <v/>
      </c>
      <c r="B30" s="3" t="str">
        <f>IF('6Capital Costs'!B31&lt;&gt;"", '6Capital Costs'!B31, "")</f>
        <v/>
      </c>
      <c r="C30" s="46" t="str">
        <f>IF('6Capital Costs'!C31&lt;&gt;"", '6Capital Costs'!C31, "")</f>
        <v/>
      </c>
      <c r="D30" s="47" t="str">
        <f>IF('6Capital Costs'!D31&lt;&gt;"", '6Capital Costs'!D31, "")</f>
        <v/>
      </c>
      <c r="E30" s="27" t="str">
        <f>IF($A30&lt;&gt;"", (IF('6Replacement Costs - Entry'!O31="Y",((($B30*$D30)*((1+$B$5)^E$7))*(1/((1+$F$5)^E$7))),0)), "")</f>
        <v/>
      </c>
      <c r="F30" s="27" t="str">
        <f>IF($A30&lt;&gt;"", (IF('6Replacement Costs - Entry'!P31="Y",((($B30*$D30)*((1+$B$5)^F$7))*(1/((1+$F$5)^F$7))),0)), "")</f>
        <v/>
      </c>
      <c r="G30" s="27" t="str">
        <f>IF($A30&lt;&gt;"", (IF('6Replacement Costs - Entry'!Q31="Y",((($B30*$D30)*((1+$B$5)^G$7))*(1/((1+$F$5)^G$7))),0)), "")</f>
        <v/>
      </c>
      <c r="H30" s="27" t="str">
        <f>IF($A30&lt;&gt;"", (IF('6Replacement Costs - Entry'!R31="Y",((($B30*$D30)*((1+$B$5)^H$7))*(1/((1+$F$5)^H$7))),0)), "")</f>
        <v/>
      </c>
      <c r="I30" s="27" t="str">
        <f>IF($A30&lt;&gt;"", (IF('6Replacement Costs - Entry'!S31="Y",((($B30*$D30)*((1+$B$5)^I$7))*(1/((1+$F$5)^I$7))),0)), "")</f>
        <v/>
      </c>
    </row>
    <row r="31" spans="1:9" x14ac:dyDescent="0.3">
      <c r="A31" s="29" t="str">
        <f>IF('6Capital Costs'!A32&lt;&gt;"", '6Capital Costs'!A32, "")</f>
        <v/>
      </c>
      <c r="B31" s="3" t="str">
        <f>IF('6Capital Costs'!B32&lt;&gt;"", '6Capital Costs'!B32, "")</f>
        <v/>
      </c>
      <c r="C31" s="46" t="str">
        <f>IF('6Capital Costs'!C32&lt;&gt;"", '6Capital Costs'!C32, "")</f>
        <v/>
      </c>
      <c r="D31" s="47" t="str">
        <f>IF('6Capital Costs'!D32&lt;&gt;"", '6Capital Costs'!D32, "")</f>
        <v/>
      </c>
      <c r="E31" s="27" t="str">
        <f>IF($A31&lt;&gt;"", (IF('6Replacement Costs - Entry'!O32="Y",((($B31*$D31)*((1+$B$5)^E$7))*(1/((1+$F$5)^E$7))),0)), "")</f>
        <v/>
      </c>
      <c r="F31" s="27" t="str">
        <f>IF($A31&lt;&gt;"", (IF('6Replacement Costs - Entry'!P32="Y",((($B31*$D31)*((1+$B$5)^F$7))*(1/((1+$F$5)^F$7))),0)), "")</f>
        <v/>
      </c>
      <c r="G31" s="27" t="str">
        <f>IF($A31&lt;&gt;"", (IF('6Replacement Costs - Entry'!Q32="Y",((($B31*$D31)*((1+$B$5)^G$7))*(1/((1+$F$5)^G$7))),0)), "")</f>
        <v/>
      </c>
      <c r="H31" s="27" t="str">
        <f>IF($A31&lt;&gt;"", (IF('6Replacement Costs - Entry'!R32="Y",((($B31*$D31)*((1+$B$5)^H$7))*(1/((1+$F$5)^H$7))),0)), "")</f>
        <v/>
      </c>
      <c r="I31" s="27" t="str">
        <f>IF($A31&lt;&gt;"", (IF('6Replacement Costs - Entry'!S32="Y",((($B31*$D31)*((1+$B$5)^I$7))*(1/((1+$F$5)^I$7))),0)), "")</f>
        <v/>
      </c>
    </row>
    <row r="32" spans="1:9" x14ac:dyDescent="0.3">
      <c r="A32" s="29" t="str">
        <f>IF('6Capital Costs'!A33&lt;&gt;"", '6Capital Costs'!A33, "")</f>
        <v/>
      </c>
      <c r="B32" s="3" t="str">
        <f>IF('6Capital Costs'!B33&lt;&gt;"", '6Capital Costs'!B33, "")</f>
        <v/>
      </c>
      <c r="C32" s="46" t="str">
        <f>IF('6Capital Costs'!C33&lt;&gt;"", '6Capital Costs'!C33, "")</f>
        <v/>
      </c>
      <c r="D32" s="47" t="str">
        <f>IF('6Capital Costs'!D33&lt;&gt;"", '6Capital Costs'!D33, "")</f>
        <v/>
      </c>
      <c r="E32" s="27" t="str">
        <f>IF($A32&lt;&gt;"", (IF('6Replacement Costs - Entry'!O33="Y",((($B32*$D32)*((1+$B$5)^E$7))*(1/((1+$F$5)^E$7))),0)), "")</f>
        <v/>
      </c>
      <c r="F32" s="27" t="str">
        <f>IF($A32&lt;&gt;"", (IF('6Replacement Costs - Entry'!P33="Y",((($B32*$D32)*((1+$B$5)^F$7))*(1/((1+$F$5)^F$7))),0)), "")</f>
        <v/>
      </c>
      <c r="G32" s="27" t="str">
        <f>IF($A32&lt;&gt;"", (IF('6Replacement Costs - Entry'!Q33="Y",((($B32*$D32)*((1+$B$5)^G$7))*(1/((1+$F$5)^G$7))),0)), "")</f>
        <v/>
      </c>
      <c r="H32" s="27" t="str">
        <f>IF($A32&lt;&gt;"", (IF('6Replacement Costs - Entry'!R33="Y",((($B32*$D32)*((1+$B$5)^H$7))*(1/((1+$F$5)^H$7))),0)), "")</f>
        <v/>
      </c>
      <c r="I32" s="27" t="str">
        <f>IF($A32&lt;&gt;"", (IF('6Replacement Costs - Entry'!S33="Y",((($B32*$D32)*((1+$B$5)^I$7))*(1/((1+$F$5)^I$7))),0)), "")</f>
        <v/>
      </c>
    </row>
    <row r="33" spans="1:9" x14ac:dyDescent="0.3">
      <c r="A33" s="29" t="str">
        <f>IF('6Capital Costs'!A34&lt;&gt;"", '6Capital Costs'!A34, "")</f>
        <v/>
      </c>
      <c r="B33" s="3" t="str">
        <f>IF('6Capital Costs'!B34&lt;&gt;"", '6Capital Costs'!B34, "")</f>
        <v/>
      </c>
      <c r="C33" s="46" t="str">
        <f>IF('6Capital Costs'!C34&lt;&gt;"", '6Capital Costs'!C34, "")</f>
        <v/>
      </c>
      <c r="D33" s="47" t="str">
        <f>IF('6Capital Costs'!D34&lt;&gt;"", '6Capital Costs'!D34, "")</f>
        <v/>
      </c>
      <c r="E33" s="27" t="str">
        <f>IF($A33&lt;&gt;"", (IF('6Replacement Costs - Entry'!O34="Y",((($B33*$D33)*((1+$B$5)^E$7))*(1/((1+$F$5)^E$7))),0)), "")</f>
        <v/>
      </c>
      <c r="F33" s="27" t="str">
        <f>IF($A33&lt;&gt;"", (IF('6Replacement Costs - Entry'!P34="Y",((($B33*$D33)*((1+$B$5)^F$7))*(1/((1+$F$5)^F$7))),0)), "")</f>
        <v/>
      </c>
      <c r="G33" s="27" t="str">
        <f>IF($A33&lt;&gt;"", (IF('6Replacement Costs - Entry'!Q34="Y",((($B33*$D33)*((1+$B$5)^G$7))*(1/((1+$F$5)^G$7))),0)), "")</f>
        <v/>
      </c>
      <c r="H33" s="27" t="str">
        <f>IF($A33&lt;&gt;"", (IF('6Replacement Costs - Entry'!R34="Y",((($B33*$D33)*((1+$B$5)^H$7))*(1/((1+$F$5)^H$7))),0)), "")</f>
        <v/>
      </c>
      <c r="I33" s="27" t="str">
        <f>IF($A33&lt;&gt;"", (IF('6Replacement Costs - Entry'!S34="Y",((($B33*$D33)*((1+$B$5)^I$7))*(1/((1+$F$5)^I$7))),0)), "")</f>
        <v/>
      </c>
    </row>
    <row r="34" spans="1:9" x14ac:dyDescent="0.3">
      <c r="A34" s="29" t="str">
        <f>IF('6Capital Costs'!A35&lt;&gt;"", '6Capital Costs'!A35, "")</f>
        <v/>
      </c>
      <c r="B34" s="3" t="str">
        <f>IF('6Capital Costs'!B35&lt;&gt;"", '6Capital Costs'!B35, "")</f>
        <v/>
      </c>
      <c r="C34" s="46" t="str">
        <f>IF('6Capital Costs'!C35&lt;&gt;"", '6Capital Costs'!C35, "")</f>
        <v/>
      </c>
      <c r="D34" s="47" t="str">
        <f>IF('6Capital Costs'!D35&lt;&gt;"", '6Capital Costs'!D35, "")</f>
        <v/>
      </c>
      <c r="E34" s="27" t="str">
        <f>IF($A34&lt;&gt;"", (IF('6Replacement Costs - Entry'!O35="Y",((($B34*$D34)*((1+$B$5)^E$7))*(1/((1+$F$5)^E$7))),0)), "")</f>
        <v/>
      </c>
      <c r="F34" s="27" t="str">
        <f>IF($A34&lt;&gt;"", (IF('6Replacement Costs - Entry'!P35="Y",((($B34*$D34)*((1+$B$5)^F$7))*(1/((1+$F$5)^F$7))),0)), "")</f>
        <v/>
      </c>
      <c r="G34" s="27" t="str">
        <f>IF($A34&lt;&gt;"", (IF('6Replacement Costs - Entry'!Q35="Y",((($B34*$D34)*((1+$B$5)^G$7))*(1/((1+$F$5)^G$7))),0)), "")</f>
        <v/>
      </c>
      <c r="H34" s="27" t="str">
        <f>IF($A34&lt;&gt;"", (IF('6Replacement Costs - Entry'!R35="Y",((($B34*$D34)*((1+$B$5)^H$7))*(1/((1+$F$5)^H$7))),0)), "")</f>
        <v/>
      </c>
      <c r="I34" s="27" t="str">
        <f>IF($A34&lt;&gt;"", (IF('6Replacement Costs - Entry'!S35="Y",((($B34*$D34)*((1+$B$5)^I$7))*(1/((1+$F$5)^I$7))),0)), "")</f>
        <v/>
      </c>
    </row>
    <row r="35" spans="1:9" x14ac:dyDescent="0.3">
      <c r="A35" s="29" t="str">
        <f>IF('6Capital Costs'!A36&lt;&gt;"", '6Capital Costs'!A36, "")</f>
        <v/>
      </c>
      <c r="B35" s="3" t="str">
        <f>IF('6Capital Costs'!B36&lt;&gt;"", '6Capital Costs'!B36, "")</f>
        <v/>
      </c>
      <c r="C35" s="46" t="str">
        <f>IF('6Capital Costs'!C36&lt;&gt;"", '6Capital Costs'!C36, "")</f>
        <v/>
      </c>
      <c r="D35" s="47" t="str">
        <f>IF('6Capital Costs'!D36&lt;&gt;"", '6Capital Costs'!D36, "")</f>
        <v/>
      </c>
      <c r="E35" s="27" t="str">
        <f>IF($A35&lt;&gt;"", (IF('6Replacement Costs - Entry'!O36="Y",((($B35*$D35)*((1+$B$5)^E$7))*(1/((1+$F$5)^E$7))),0)), "")</f>
        <v/>
      </c>
      <c r="F35" s="27" t="str">
        <f>IF($A35&lt;&gt;"", (IF('6Replacement Costs - Entry'!P36="Y",((($B35*$D35)*((1+$B$5)^F$7))*(1/((1+$F$5)^F$7))),0)), "")</f>
        <v/>
      </c>
      <c r="G35" s="27" t="str">
        <f>IF($A35&lt;&gt;"", (IF('6Replacement Costs - Entry'!Q36="Y",((($B35*$D35)*((1+$B$5)^G$7))*(1/((1+$F$5)^G$7))),0)), "")</f>
        <v/>
      </c>
      <c r="H35" s="27" t="str">
        <f>IF($A35&lt;&gt;"", (IF('6Replacement Costs - Entry'!R36="Y",((($B35*$D35)*((1+$B$5)^H$7))*(1/((1+$F$5)^H$7))),0)), "")</f>
        <v/>
      </c>
      <c r="I35" s="27" t="str">
        <f>IF($A35&lt;&gt;"", (IF('6Replacement Costs - Entry'!S36="Y",((($B35*$D35)*((1+$B$5)^I$7))*(1/((1+$F$5)^I$7))),0)), "")</f>
        <v/>
      </c>
    </row>
    <row r="36" spans="1:9" x14ac:dyDescent="0.3">
      <c r="A36" s="29" t="str">
        <f>IF('6Capital Costs'!A37&lt;&gt;"", '6Capital Costs'!A37, "")</f>
        <v/>
      </c>
      <c r="B36" s="3" t="str">
        <f>IF('6Capital Costs'!B37&lt;&gt;"", '6Capital Costs'!B37, "")</f>
        <v/>
      </c>
      <c r="C36" s="46" t="str">
        <f>IF('6Capital Costs'!C37&lt;&gt;"", '6Capital Costs'!C37, "")</f>
        <v/>
      </c>
      <c r="D36" s="47" t="str">
        <f>IF('6Capital Costs'!D37&lt;&gt;"", '6Capital Costs'!D37, "")</f>
        <v/>
      </c>
      <c r="E36" s="27" t="str">
        <f>IF($A36&lt;&gt;"", (IF('6Replacement Costs - Entry'!O37="Y",((($B36*$D36)*((1+$B$5)^E$7))*(1/((1+$F$5)^E$7))),0)), "")</f>
        <v/>
      </c>
      <c r="F36" s="27" t="str">
        <f>IF($A36&lt;&gt;"", (IF('6Replacement Costs - Entry'!P37="Y",((($B36*$D36)*((1+$B$5)^F$7))*(1/((1+$F$5)^F$7))),0)), "")</f>
        <v/>
      </c>
      <c r="G36" s="27" t="str">
        <f>IF($A36&lt;&gt;"", (IF('6Replacement Costs - Entry'!Q37="Y",((($B36*$D36)*((1+$B$5)^G$7))*(1/((1+$F$5)^G$7))),0)), "")</f>
        <v/>
      </c>
      <c r="H36" s="27" t="str">
        <f>IF($A36&lt;&gt;"", (IF('6Replacement Costs - Entry'!R37="Y",((($B36*$D36)*((1+$B$5)^H$7))*(1/((1+$F$5)^H$7))),0)), "")</f>
        <v/>
      </c>
      <c r="I36" s="27" t="str">
        <f>IF($A36&lt;&gt;"", (IF('6Replacement Costs - Entry'!S37="Y",((($B36*$D36)*((1+$B$5)^I$7))*(1/((1+$F$5)^I$7))),0)), "")</f>
        <v/>
      </c>
    </row>
    <row r="37" spans="1:9" x14ac:dyDescent="0.3">
      <c r="A37" s="23"/>
      <c r="B37" s="23"/>
      <c r="C37" s="23"/>
      <c r="D37" s="36" t="s">
        <v>48</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zoomScale="60" zoomScaleNormal="60" workbookViewId="0">
      <pane xSplit="4" ySplit="8" topLeftCell="I9" activePane="bottomRight" state="frozen"/>
      <selection pane="topRight" activeCell="E1" sqref="E1"/>
      <selection pane="bottomLeft" activeCell="A8" sqref="A8"/>
      <selection pane="bottomRight" activeCell="AC9" sqref="AC9"/>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9" width="13.6640625" style="1" customWidth="1"/>
    <col min="10" max="29" width="8.6640625" style="1" customWidth="1"/>
    <col min="30" max="16384" width="9.109375" style="1"/>
  </cols>
  <sheetData>
    <row r="1" spans="1:29" x14ac:dyDescent="0.3">
      <c r="A1" s="170" t="s">
        <v>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3" spans="1:29" x14ac:dyDescent="0.3">
      <c r="A3" s="2" t="s">
        <v>3</v>
      </c>
      <c r="B3" s="169" t="str">
        <f>'Capital Costs'!B6</f>
        <v>No Action</v>
      </c>
      <c r="C3" s="169"/>
      <c r="D3" s="169"/>
      <c r="E3" s="169"/>
      <c r="F3" s="169"/>
      <c r="G3" s="169"/>
      <c r="H3" s="169"/>
      <c r="I3" s="169"/>
      <c r="J3" s="169"/>
      <c r="K3" s="169"/>
    </row>
    <row r="5" spans="1:29" x14ac:dyDescent="0.3">
      <c r="A5" s="7" t="s">
        <v>42</v>
      </c>
      <c r="B5" s="7"/>
      <c r="C5" s="7"/>
      <c r="D5" s="7"/>
      <c r="E5" s="7"/>
      <c r="F5" s="7"/>
      <c r="G5" s="7"/>
      <c r="H5" s="7"/>
      <c r="I5" s="7"/>
    </row>
    <row r="7" spans="1:29" x14ac:dyDescent="0.3">
      <c r="A7" s="14"/>
      <c r="B7" s="15"/>
      <c r="C7" s="15"/>
      <c r="D7" s="15"/>
      <c r="E7" s="32"/>
      <c r="F7" s="32"/>
      <c r="G7" s="32"/>
      <c r="H7" s="32"/>
      <c r="I7" s="32"/>
      <c r="J7" s="167" t="s">
        <v>6</v>
      </c>
      <c r="K7" s="167"/>
      <c r="L7" s="167"/>
      <c r="M7" s="167"/>
      <c r="N7" s="167"/>
      <c r="O7" s="167"/>
      <c r="P7" s="167"/>
      <c r="Q7" s="167"/>
      <c r="R7" s="167"/>
      <c r="S7" s="167"/>
      <c r="T7" s="167"/>
      <c r="U7" s="167"/>
      <c r="V7" s="167"/>
      <c r="W7" s="167"/>
      <c r="X7" s="167"/>
      <c r="Y7" s="167"/>
      <c r="Z7" s="167"/>
      <c r="AA7" s="167"/>
      <c r="AB7" s="167"/>
      <c r="AC7" s="168"/>
    </row>
    <row r="8" spans="1:29" ht="47.25" customHeight="1" x14ac:dyDescent="0.3">
      <c r="A8" s="16" t="s">
        <v>4</v>
      </c>
      <c r="B8" s="17" t="s">
        <v>0</v>
      </c>
      <c r="C8" s="17" t="s">
        <v>5</v>
      </c>
      <c r="D8" s="17" t="s">
        <v>1</v>
      </c>
      <c r="E8" s="54" t="s">
        <v>38</v>
      </c>
      <c r="F8" s="54" t="s">
        <v>39</v>
      </c>
      <c r="G8" s="54" t="s">
        <v>40</v>
      </c>
      <c r="H8" s="54" t="s">
        <v>41</v>
      </c>
      <c r="I8" s="54" t="s">
        <v>37</v>
      </c>
      <c r="J8" s="17">
        <v>1</v>
      </c>
      <c r="K8" s="17">
        <v>2</v>
      </c>
      <c r="L8" s="17">
        <v>3</v>
      </c>
      <c r="M8" s="17">
        <v>4</v>
      </c>
      <c r="N8" s="17">
        <v>5</v>
      </c>
      <c r="O8" s="17">
        <v>6</v>
      </c>
      <c r="P8" s="17">
        <v>7</v>
      </c>
      <c r="Q8" s="17">
        <v>8</v>
      </c>
      <c r="R8" s="17">
        <v>9</v>
      </c>
      <c r="S8" s="17">
        <v>10</v>
      </c>
      <c r="T8" s="17">
        <v>11</v>
      </c>
      <c r="U8" s="17">
        <v>12</v>
      </c>
      <c r="V8" s="17">
        <v>13</v>
      </c>
      <c r="W8" s="17">
        <v>14</v>
      </c>
      <c r="X8" s="17">
        <v>15</v>
      </c>
      <c r="Y8" s="17">
        <v>16</v>
      </c>
      <c r="Z8" s="17">
        <v>17</v>
      </c>
      <c r="AA8" s="17">
        <v>18</v>
      </c>
      <c r="AB8" s="17">
        <v>19</v>
      </c>
      <c r="AC8" s="18">
        <v>20</v>
      </c>
    </row>
    <row r="9" spans="1:29" x14ac:dyDescent="0.3">
      <c r="A9" s="29" t="str">
        <f>IF('Capital Costs'!A9&lt;&gt;"", 'Capital Costs'!A9, "")</f>
        <v/>
      </c>
      <c r="B9" s="44" t="str">
        <f>IF('Capital Costs'!B9&lt;&gt;"", 'Capital Costs'!B9, "")</f>
        <v/>
      </c>
      <c r="C9" s="29" t="str">
        <f>IF('Capital Costs'!C9&lt;&gt;"", 'Capital Costs'!C9, "")</f>
        <v/>
      </c>
      <c r="D9" s="45" t="str">
        <f>IF('Capital Costs'!D9&lt;&gt;"", 'Capital Costs'!D9, "")</f>
        <v/>
      </c>
      <c r="E9" s="53" t="str">
        <f>IF(N9="Y", "Y", (IF(M9="Y", "Y", (IF(L9="Y", "Y", (IF(K9="Y", "Y", (IF(J9="Y", "Y", " ")))))))))</f>
        <v xml:space="preserve"> </v>
      </c>
      <c r="F9" s="53" t="str">
        <f>IF(S9="Y", "Y", (IF(R9="Y", "Y", (IF(Q9="Y", "Y", (IF(P9="Y", "Y", (IF(O9="Y", "Y", " ")))))))))</f>
        <v xml:space="preserve"> </v>
      </c>
      <c r="G9" s="53" t="str">
        <f>IF(X9="Y", "Y", (IF(W9="Y", "Y", (IF(V9="Y", "Y", (IF(U9="Y", "Y", (IF(T9="Y", "Y", " ")))))))))</f>
        <v xml:space="preserve"> </v>
      </c>
      <c r="H9" s="53" t="str">
        <f>IF(AC9="Y", "Y", (IF(AB9="Y", "Y", (IF(AA9="Y", "Y", (IF(Z9="Y", "Y", (IF(Y9="Y", "Y", " ")))))))))</f>
        <v xml:space="preserve"> </v>
      </c>
      <c r="I9" s="53" t="str">
        <f>IF(H9="Y", "Y", (IF(G9="Y", "Y", (IF(F9="Y", "Y", (IF(E9="Y", "Y", " ")))))))</f>
        <v xml:space="preserve"> </v>
      </c>
      <c r="J9" s="129"/>
      <c r="K9" s="129"/>
      <c r="L9" s="129"/>
      <c r="M9" s="129"/>
      <c r="N9" s="129"/>
      <c r="O9" s="129"/>
      <c r="P9" s="129"/>
      <c r="Q9" s="129"/>
      <c r="R9" s="129"/>
      <c r="S9" s="129"/>
      <c r="T9" s="129"/>
      <c r="U9" s="129"/>
      <c r="V9" s="129"/>
      <c r="W9" s="129"/>
      <c r="X9" s="129"/>
      <c r="Y9" s="129"/>
      <c r="Z9" s="129"/>
      <c r="AA9" s="129"/>
      <c r="AB9" s="129"/>
      <c r="AC9" s="130"/>
    </row>
    <row r="10" spans="1:29" x14ac:dyDescent="0.3">
      <c r="A10" s="29" t="str">
        <f>IF('Capital Costs'!A10&lt;&gt;"", 'Capital Costs'!A10, "")</f>
        <v/>
      </c>
      <c r="B10" s="44" t="str">
        <f>IF('Capital Costs'!B10&lt;&gt;"", 'Capital Costs'!B10, "")</f>
        <v/>
      </c>
      <c r="C10" s="29" t="str">
        <f>IF('Capital Costs'!C10&lt;&gt;"", 'Capital Costs'!C10, "")</f>
        <v/>
      </c>
      <c r="D10" s="45" t="str">
        <f>IF('Capital Costs'!D10&lt;&gt;"", 'Capital Costs'!D10, "")</f>
        <v/>
      </c>
      <c r="E10" s="53" t="str">
        <f t="shared" ref="E10:E37" si="0">IF(N10="Y", "Y", (IF(M10="Y", "Y", (IF(L10="Y", "Y", (IF(K10="Y", "Y", (IF(J10="Y", "Y", " ")))))))))</f>
        <v xml:space="preserve"> </v>
      </c>
      <c r="F10" s="53" t="str">
        <f t="shared" ref="F10:F37" si="1">IF(S10="Y", "Y", (IF(R10="Y", "Y", (IF(Q10="Y", "Y", (IF(P10="Y", "Y", (IF(O10="Y", "Y", " ")))))))))</f>
        <v xml:space="preserve"> </v>
      </c>
      <c r="G10" s="53" t="str">
        <f t="shared" ref="G10:G37" si="2">IF(X10="Y", "Y", (IF(W10="Y", "Y", (IF(V10="Y", "Y", (IF(U10="Y", "Y", (IF(T10="Y", "Y", " ")))))))))</f>
        <v xml:space="preserve"> </v>
      </c>
      <c r="H10" s="53" t="str">
        <f t="shared" ref="H10:H37" si="3">IF(AC10="Y", "Y", (IF(AB10="Y", "Y", (IF(AA10="Y", "Y", (IF(Z10="Y", "Y", (IF(Y10="Y", "Y", " ")))))))))</f>
        <v xml:space="preserve"> </v>
      </c>
      <c r="I10" s="53" t="str">
        <f t="shared" ref="I10:I37" si="4">IF(H10="Y", "Y", (IF(G10="Y", "Y", (IF(F10="Y", "Y", (IF(E10="Y", "Y", " ")))))))</f>
        <v xml:space="preserve"> </v>
      </c>
      <c r="J10" s="129"/>
      <c r="K10" s="129"/>
      <c r="L10" s="129"/>
      <c r="M10" s="129"/>
      <c r="N10" s="129"/>
      <c r="O10" s="129"/>
      <c r="P10" s="129"/>
      <c r="Q10" s="129"/>
      <c r="R10" s="129"/>
      <c r="S10" s="129"/>
      <c r="T10" s="129"/>
      <c r="U10" s="129"/>
      <c r="V10" s="129"/>
      <c r="W10" s="129"/>
      <c r="X10" s="129"/>
      <c r="Y10" s="129"/>
      <c r="Z10" s="129"/>
      <c r="AA10" s="129"/>
      <c r="AB10" s="129"/>
      <c r="AC10" s="130"/>
    </row>
    <row r="11" spans="1:29" x14ac:dyDescent="0.3">
      <c r="A11" s="29" t="str">
        <f>IF('Capital Costs'!A11&lt;&gt;"", 'Capital Costs'!A11, "")</f>
        <v/>
      </c>
      <c r="B11" s="44" t="str">
        <f>IF('Capital Costs'!B11&lt;&gt;"", 'Capital Costs'!B11, "")</f>
        <v/>
      </c>
      <c r="C11" s="29" t="str">
        <f>IF('Capital Costs'!C11&lt;&gt;"", 'Capital Costs'!C11, "")</f>
        <v/>
      </c>
      <c r="D11" s="45" t="str">
        <f>IF('Capital Costs'!D11&lt;&gt;"", 'Capital Costs'!D11, "")</f>
        <v/>
      </c>
      <c r="E11" s="53" t="str">
        <f t="shared" si="0"/>
        <v xml:space="preserve"> </v>
      </c>
      <c r="F11" s="53" t="str">
        <f t="shared" si="1"/>
        <v xml:space="preserve"> </v>
      </c>
      <c r="G11" s="53" t="str">
        <f t="shared" si="2"/>
        <v xml:space="preserve"> </v>
      </c>
      <c r="H11" s="53" t="str">
        <f t="shared" si="3"/>
        <v xml:space="preserve"> </v>
      </c>
      <c r="I11" s="53" t="str">
        <f t="shared" si="4"/>
        <v xml:space="preserve"> </v>
      </c>
      <c r="J11" s="129"/>
      <c r="K11" s="129"/>
      <c r="L11" s="129"/>
      <c r="M11" s="129"/>
      <c r="N11" s="129"/>
      <c r="O11" s="129"/>
      <c r="P11" s="129"/>
      <c r="Q11" s="129"/>
      <c r="R11" s="129"/>
      <c r="S11" s="129"/>
      <c r="T11" s="129"/>
      <c r="U11" s="129"/>
      <c r="V11" s="129"/>
      <c r="W11" s="129"/>
      <c r="X11" s="129"/>
      <c r="Y11" s="129"/>
      <c r="Z11" s="129"/>
      <c r="AA11" s="129"/>
      <c r="AB11" s="129"/>
      <c r="AC11" s="130"/>
    </row>
    <row r="12" spans="1:29" x14ac:dyDescent="0.3">
      <c r="A12" s="29" t="str">
        <f>IF('Capital Costs'!A12&lt;&gt;"", 'Capital Costs'!A12, "")</f>
        <v/>
      </c>
      <c r="B12" s="44" t="str">
        <f>IF('Capital Costs'!B12&lt;&gt;"", 'Capital Costs'!B12, "")</f>
        <v/>
      </c>
      <c r="C12" s="29" t="str">
        <f>IF('Capital Costs'!C12&lt;&gt;"", 'Capital Costs'!C12, "")</f>
        <v/>
      </c>
      <c r="D12" s="45" t="str">
        <f>IF('Capital Costs'!D12&lt;&gt;"", 'Capital Costs'!D12, "")</f>
        <v/>
      </c>
      <c r="E12" s="53" t="str">
        <f t="shared" si="0"/>
        <v xml:space="preserve"> </v>
      </c>
      <c r="F12" s="53" t="str">
        <f t="shared" si="1"/>
        <v xml:space="preserve"> </v>
      </c>
      <c r="G12" s="53" t="str">
        <f t="shared" si="2"/>
        <v xml:space="preserve"> </v>
      </c>
      <c r="H12" s="53" t="str">
        <f t="shared" si="3"/>
        <v xml:space="preserve"> </v>
      </c>
      <c r="I12" s="53" t="str">
        <f t="shared" si="4"/>
        <v xml:space="preserve"> </v>
      </c>
      <c r="J12" s="129"/>
      <c r="K12" s="129"/>
      <c r="L12" s="129"/>
      <c r="M12" s="129"/>
      <c r="N12" s="129"/>
      <c r="O12" s="129"/>
      <c r="P12" s="129"/>
      <c r="Q12" s="129"/>
      <c r="R12" s="129"/>
      <c r="S12" s="129"/>
      <c r="T12" s="129"/>
      <c r="U12" s="129"/>
      <c r="V12" s="129"/>
      <c r="W12" s="129"/>
      <c r="X12" s="129"/>
      <c r="Y12" s="129"/>
      <c r="Z12" s="129"/>
      <c r="AA12" s="129"/>
      <c r="AB12" s="129"/>
      <c r="AC12" s="130"/>
    </row>
    <row r="13" spans="1:29" x14ac:dyDescent="0.3">
      <c r="A13" s="29" t="str">
        <f>IF('Capital Costs'!A13&lt;&gt;"", 'Capital Costs'!A13, "")</f>
        <v/>
      </c>
      <c r="B13" s="44" t="str">
        <f>IF('Capital Costs'!B13&lt;&gt;"", 'Capital Costs'!B13, "")</f>
        <v/>
      </c>
      <c r="C13" s="29" t="str">
        <f>IF('Capital Costs'!C13&lt;&gt;"", 'Capital Costs'!C13, "")</f>
        <v/>
      </c>
      <c r="D13" s="45" t="str">
        <f>IF('Capital Costs'!D13&lt;&gt;"", 'Capital Costs'!D13, "")</f>
        <v/>
      </c>
      <c r="E13" s="53" t="str">
        <f t="shared" si="0"/>
        <v xml:space="preserve"> </v>
      </c>
      <c r="F13" s="53" t="str">
        <f t="shared" si="1"/>
        <v xml:space="preserve"> </v>
      </c>
      <c r="G13" s="53" t="str">
        <f t="shared" si="2"/>
        <v xml:space="preserve"> </v>
      </c>
      <c r="H13" s="53" t="str">
        <f t="shared" si="3"/>
        <v xml:space="preserve"> </v>
      </c>
      <c r="I13" s="53" t="str">
        <f t="shared" si="4"/>
        <v xml:space="preserve"> </v>
      </c>
      <c r="J13" s="129"/>
      <c r="K13" s="129"/>
      <c r="L13" s="129"/>
      <c r="M13" s="129"/>
      <c r="N13" s="129"/>
      <c r="O13" s="129"/>
      <c r="P13" s="129"/>
      <c r="Q13" s="129"/>
      <c r="R13" s="129"/>
      <c r="S13" s="129"/>
      <c r="T13" s="129"/>
      <c r="U13" s="129"/>
      <c r="V13" s="129"/>
      <c r="W13" s="129"/>
      <c r="X13" s="129"/>
      <c r="Y13" s="129"/>
      <c r="Z13" s="129"/>
      <c r="AA13" s="129"/>
      <c r="AB13" s="129"/>
      <c r="AC13" s="130"/>
    </row>
    <row r="14" spans="1:29" x14ac:dyDescent="0.3">
      <c r="A14" s="29" t="str">
        <f>IF('Capital Costs'!A14&lt;&gt;"", 'Capital Costs'!A14, "")</f>
        <v/>
      </c>
      <c r="B14" s="44" t="str">
        <f>IF('Capital Costs'!B14&lt;&gt;"", 'Capital Costs'!B14, "")</f>
        <v/>
      </c>
      <c r="C14" s="29" t="str">
        <f>IF('Capital Costs'!C14&lt;&gt;"", 'Capital Costs'!C14, "")</f>
        <v/>
      </c>
      <c r="D14" s="45" t="str">
        <f>IF('Capital Costs'!D14&lt;&gt;"", 'Capital Costs'!D14, "")</f>
        <v/>
      </c>
      <c r="E14" s="53" t="str">
        <f t="shared" si="0"/>
        <v xml:space="preserve"> </v>
      </c>
      <c r="F14" s="53" t="str">
        <f t="shared" si="1"/>
        <v xml:space="preserve"> </v>
      </c>
      <c r="G14" s="53" t="str">
        <f t="shared" si="2"/>
        <v xml:space="preserve"> </v>
      </c>
      <c r="H14" s="53" t="str">
        <f t="shared" si="3"/>
        <v xml:space="preserve"> </v>
      </c>
      <c r="I14" s="53" t="str">
        <f t="shared" si="4"/>
        <v xml:space="preserve"> </v>
      </c>
      <c r="J14" s="129"/>
      <c r="K14" s="129"/>
      <c r="L14" s="129"/>
      <c r="M14" s="129"/>
      <c r="N14" s="129"/>
      <c r="O14" s="129"/>
      <c r="P14" s="129"/>
      <c r="Q14" s="129"/>
      <c r="R14" s="129"/>
      <c r="S14" s="129"/>
      <c r="T14" s="129"/>
      <c r="U14" s="129"/>
      <c r="V14" s="129"/>
      <c r="W14" s="129"/>
      <c r="X14" s="129"/>
      <c r="Y14" s="129"/>
      <c r="Z14" s="129"/>
      <c r="AA14" s="129"/>
      <c r="AB14" s="129"/>
      <c r="AC14" s="130"/>
    </row>
    <row r="15" spans="1:29" x14ac:dyDescent="0.3">
      <c r="A15" s="29" t="str">
        <f>IF('Capital Costs'!A15&lt;&gt;"", 'Capital Costs'!A15, "")</f>
        <v/>
      </c>
      <c r="B15" s="44" t="str">
        <f>IF('Capital Costs'!B15&lt;&gt;"", 'Capital Costs'!B15, "")</f>
        <v/>
      </c>
      <c r="C15" s="29" t="str">
        <f>IF('Capital Costs'!C15&lt;&gt;"", 'Capital Costs'!C15, "")</f>
        <v/>
      </c>
      <c r="D15" s="45" t="str">
        <f>IF('Capital Costs'!D15&lt;&gt;"", 'Capital Costs'!D15, "")</f>
        <v/>
      </c>
      <c r="E15" s="53" t="str">
        <f t="shared" si="0"/>
        <v xml:space="preserve"> </v>
      </c>
      <c r="F15" s="53" t="str">
        <f t="shared" si="1"/>
        <v xml:space="preserve"> </v>
      </c>
      <c r="G15" s="53" t="str">
        <f t="shared" si="2"/>
        <v xml:space="preserve"> </v>
      </c>
      <c r="H15" s="53" t="str">
        <f t="shared" si="3"/>
        <v xml:space="preserve"> </v>
      </c>
      <c r="I15" s="53" t="str">
        <f t="shared" si="4"/>
        <v xml:space="preserve"> </v>
      </c>
      <c r="J15" s="129"/>
      <c r="K15" s="129"/>
      <c r="L15" s="129"/>
      <c r="M15" s="129"/>
      <c r="N15" s="129"/>
      <c r="O15" s="129"/>
      <c r="P15" s="129"/>
      <c r="Q15" s="129"/>
      <c r="R15" s="129"/>
      <c r="S15" s="129"/>
      <c r="T15" s="129"/>
      <c r="U15" s="129"/>
      <c r="V15" s="129"/>
      <c r="W15" s="129"/>
      <c r="X15" s="129"/>
      <c r="Y15" s="129"/>
      <c r="Z15" s="129"/>
      <c r="AA15" s="129"/>
      <c r="AB15" s="129"/>
      <c r="AC15" s="130"/>
    </row>
    <row r="16" spans="1:29" x14ac:dyDescent="0.3">
      <c r="A16" s="29" t="str">
        <f>IF('Capital Costs'!A16&lt;&gt;"", 'Capital Costs'!A16, "")</f>
        <v/>
      </c>
      <c r="B16" s="44" t="str">
        <f>IF('Capital Costs'!B16&lt;&gt;"", 'Capital Costs'!B16, "")</f>
        <v/>
      </c>
      <c r="C16" s="29" t="str">
        <f>IF('Capital Costs'!C16&lt;&gt;"", 'Capital Costs'!C16, "")</f>
        <v/>
      </c>
      <c r="D16" s="45" t="str">
        <f>IF('Capital Costs'!D16&lt;&gt;"", 'Capital Costs'!D16, "")</f>
        <v/>
      </c>
      <c r="E16" s="53" t="str">
        <f t="shared" si="0"/>
        <v xml:space="preserve"> </v>
      </c>
      <c r="F16" s="53" t="str">
        <f t="shared" si="1"/>
        <v xml:space="preserve"> </v>
      </c>
      <c r="G16" s="53" t="str">
        <f t="shared" si="2"/>
        <v xml:space="preserve"> </v>
      </c>
      <c r="H16" s="53" t="str">
        <f t="shared" si="3"/>
        <v xml:space="preserve"> </v>
      </c>
      <c r="I16" s="53" t="str">
        <f t="shared" si="4"/>
        <v xml:space="preserve"> </v>
      </c>
      <c r="J16" s="129"/>
      <c r="K16" s="129"/>
      <c r="L16" s="129"/>
      <c r="M16" s="129"/>
      <c r="N16" s="129"/>
      <c r="O16" s="129"/>
      <c r="P16" s="129"/>
      <c r="Q16" s="129"/>
      <c r="R16" s="129"/>
      <c r="S16" s="129"/>
      <c r="T16" s="129"/>
      <c r="U16" s="129"/>
      <c r="V16" s="129"/>
      <c r="W16" s="129"/>
      <c r="X16" s="129"/>
      <c r="Y16" s="129"/>
      <c r="Z16" s="129"/>
      <c r="AA16" s="129"/>
      <c r="AB16" s="129"/>
      <c r="AC16" s="130"/>
    </row>
    <row r="17" spans="1:29" x14ac:dyDescent="0.3">
      <c r="A17" s="29" t="str">
        <f>IF('Capital Costs'!A17&lt;&gt;"", 'Capital Costs'!A17, "")</f>
        <v/>
      </c>
      <c r="B17" s="44" t="str">
        <f>IF('Capital Costs'!B17&lt;&gt;"", 'Capital Costs'!B17, "")</f>
        <v/>
      </c>
      <c r="C17" s="29" t="str">
        <f>IF('Capital Costs'!C17&lt;&gt;"", 'Capital Costs'!C17, "")</f>
        <v/>
      </c>
      <c r="D17" s="45" t="str">
        <f>IF('Capital Costs'!D17&lt;&gt;"", 'Capital Costs'!D17, "")</f>
        <v/>
      </c>
      <c r="E17" s="53" t="str">
        <f t="shared" si="0"/>
        <v xml:space="preserve"> </v>
      </c>
      <c r="F17" s="53" t="str">
        <f t="shared" si="1"/>
        <v xml:space="preserve"> </v>
      </c>
      <c r="G17" s="53" t="str">
        <f t="shared" si="2"/>
        <v xml:space="preserve"> </v>
      </c>
      <c r="H17" s="53" t="str">
        <f t="shared" si="3"/>
        <v xml:space="preserve"> </v>
      </c>
      <c r="I17" s="53" t="str">
        <f t="shared" si="4"/>
        <v xml:space="preserve"> </v>
      </c>
      <c r="J17" s="129"/>
      <c r="K17" s="129"/>
      <c r="L17" s="129"/>
      <c r="M17" s="129"/>
      <c r="N17" s="129"/>
      <c r="O17" s="129"/>
      <c r="P17" s="129"/>
      <c r="Q17" s="129"/>
      <c r="R17" s="129"/>
      <c r="S17" s="129"/>
      <c r="T17" s="129"/>
      <c r="U17" s="129"/>
      <c r="V17" s="129"/>
      <c r="W17" s="129"/>
      <c r="X17" s="129"/>
      <c r="Y17" s="129"/>
      <c r="Z17" s="129"/>
      <c r="AA17" s="129"/>
      <c r="AB17" s="129"/>
      <c r="AC17" s="130"/>
    </row>
    <row r="18" spans="1:29" x14ac:dyDescent="0.3">
      <c r="A18" s="29" t="str">
        <f>IF('Capital Costs'!A18&lt;&gt;"", 'Capital Costs'!A18, "")</f>
        <v/>
      </c>
      <c r="B18" s="44" t="str">
        <f>IF('Capital Costs'!B18&lt;&gt;"", 'Capital Costs'!B18, "")</f>
        <v/>
      </c>
      <c r="C18" s="29" t="str">
        <f>IF('Capital Costs'!C18&lt;&gt;"", 'Capital Costs'!C18, "")</f>
        <v/>
      </c>
      <c r="D18" s="45" t="str">
        <f>IF('Capital Costs'!D18&lt;&gt;"", 'Capital Costs'!D18, "")</f>
        <v/>
      </c>
      <c r="E18" s="53" t="str">
        <f t="shared" si="0"/>
        <v xml:space="preserve"> </v>
      </c>
      <c r="F18" s="53" t="str">
        <f t="shared" si="1"/>
        <v xml:space="preserve"> </v>
      </c>
      <c r="G18" s="53" t="str">
        <f t="shared" si="2"/>
        <v xml:space="preserve"> </v>
      </c>
      <c r="H18" s="53" t="str">
        <f t="shared" si="3"/>
        <v xml:space="preserve"> </v>
      </c>
      <c r="I18" s="53" t="str">
        <f t="shared" si="4"/>
        <v xml:space="preserve"> </v>
      </c>
      <c r="J18" s="129"/>
      <c r="K18" s="129"/>
      <c r="L18" s="129"/>
      <c r="M18" s="129"/>
      <c r="N18" s="129"/>
      <c r="O18" s="129"/>
      <c r="P18" s="129"/>
      <c r="Q18" s="129"/>
      <c r="R18" s="129"/>
      <c r="S18" s="129"/>
      <c r="T18" s="129"/>
      <c r="U18" s="129"/>
      <c r="V18" s="129"/>
      <c r="W18" s="129"/>
      <c r="X18" s="129"/>
      <c r="Y18" s="129"/>
      <c r="Z18" s="129"/>
      <c r="AA18" s="129"/>
      <c r="AB18" s="129"/>
      <c r="AC18" s="130"/>
    </row>
    <row r="19" spans="1:29" x14ac:dyDescent="0.3">
      <c r="A19" s="29" t="str">
        <f>IF('Capital Costs'!A19&lt;&gt;"", 'Capital Costs'!A19, "")</f>
        <v/>
      </c>
      <c r="B19" s="44" t="str">
        <f>IF('Capital Costs'!B19&lt;&gt;"", 'Capital Costs'!B19, "")</f>
        <v/>
      </c>
      <c r="C19" s="29" t="str">
        <f>IF('Capital Costs'!C19&lt;&gt;"", 'Capital Costs'!C19, "")</f>
        <v/>
      </c>
      <c r="D19" s="45" t="str">
        <f>IF('Capital Costs'!D19&lt;&gt;"", 'Capital Costs'!D19, "")</f>
        <v/>
      </c>
      <c r="E19" s="53" t="str">
        <f t="shared" si="0"/>
        <v xml:space="preserve"> </v>
      </c>
      <c r="F19" s="53" t="str">
        <f t="shared" si="1"/>
        <v xml:space="preserve"> </v>
      </c>
      <c r="G19" s="53" t="str">
        <f t="shared" si="2"/>
        <v xml:space="preserve"> </v>
      </c>
      <c r="H19" s="53" t="str">
        <f t="shared" si="3"/>
        <v xml:space="preserve"> </v>
      </c>
      <c r="I19" s="53" t="str">
        <f t="shared" si="4"/>
        <v xml:space="preserve"> </v>
      </c>
      <c r="J19" s="129"/>
      <c r="K19" s="129"/>
      <c r="L19" s="129"/>
      <c r="M19" s="129"/>
      <c r="N19" s="129"/>
      <c r="O19" s="129"/>
      <c r="P19" s="129"/>
      <c r="Q19" s="129"/>
      <c r="R19" s="129"/>
      <c r="S19" s="129"/>
      <c r="T19" s="129"/>
      <c r="U19" s="129"/>
      <c r="V19" s="129"/>
      <c r="W19" s="129"/>
      <c r="X19" s="129"/>
      <c r="Y19" s="129"/>
      <c r="Z19" s="129"/>
      <c r="AA19" s="129"/>
      <c r="AB19" s="129"/>
      <c r="AC19" s="130"/>
    </row>
    <row r="20" spans="1:29" x14ac:dyDescent="0.3">
      <c r="A20" s="29" t="str">
        <f>IF('Capital Costs'!A20&lt;&gt;"", 'Capital Costs'!A20, "")</f>
        <v/>
      </c>
      <c r="B20" s="44" t="str">
        <f>IF('Capital Costs'!B20&lt;&gt;"", 'Capital Costs'!B20, "")</f>
        <v/>
      </c>
      <c r="C20" s="29" t="str">
        <f>IF('Capital Costs'!C20&lt;&gt;"", 'Capital Costs'!C20, "")</f>
        <v/>
      </c>
      <c r="D20" s="45" t="str">
        <f>IF('Capital Costs'!D20&lt;&gt;"", 'Capital Costs'!D20, "")</f>
        <v/>
      </c>
      <c r="E20" s="53" t="str">
        <f t="shared" si="0"/>
        <v xml:space="preserve"> </v>
      </c>
      <c r="F20" s="53" t="str">
        <f t="shared" si="1"/>
        <v xml:space="preserve"> </v>
      </c>
      <c r="G20" s="53" t="str">
        <f t="shared" si="2"/>
        <v xml:space="preserve"> </v>
      </c>
      <c r="H20" s="53" t="str">
        <f t="shared" si="3"/>
        <v xml:space="preserve"> </v>
      </c>
      <c r="I20" s="53" t="str">
        <f t="shared" si="4"/>
        <v xml:space="preserve"> </v>
      </c>
      <c r="J20" s="129"/>
      <c r="K20" s="129"/>
      <c r="L20" s="129"/>
      <c r="M20" s="129"/>
      <c r="N20" s="129"/>
      <c r="O20" s="129"/>
      <c r="P20" s="129"/>
      <c r="Q20" s="129"/>
      <c r="R20" s="129"/>
      <c r="S20" s="129"/>
      <c r="T20" s="129"/>
      <c r="U20" s="129"/>
      <c r="V20" s="129"/>
      <c r="W20" s="129"/>
      <c r="X20" s="129"/>
      <c r="Y20" s="129"/>
      <c r="Z20" s="129"/>
      <c r="AA20" s="129"/>
      <c r="AB20" s="129"/>
      <c r="AC20" s="130"/>
    </row>
    <row r="21" spans="1:29" x14ac:dyDescent="0.3">
      <c r="A21" s="29" t="str">
        <f>IF('Capital Costs'!A21&lt;&gt;"", 'Capital Costs'!A21, "")</f>
        <v/>
      </c>
      <c r="B21" s="44" t="str">
        <f>IF('Capital Costs'!B21&lt;&gt;"", 'Capital Costs'!B21, "")</f>
        <v/>
      </c>
      <c r="C21" s="29" t="str">
        <f>IF('Capital Costs'!C21&lt;&gt;"", 'Capital Costs'!C21, "")</f>
        <v/>
      </c>
      <c r="D21" s="45" t="str">
        <f>IF('Capital Costs'!D21&lt;&gt;"", 'Capital Costs'!D21, "")</f>
        <v/>
      </c>
      <c r="E21" s="53" t="str">
        <f t="shared" si="0"/>
        <v xml:space="preserve"> </v>
      </c>
      <c r="F21" s="53" t="str">
        <f t="shared" si="1"/>
        <v xml:space="preserve"> </v>
      </c>
      <c r="G21" s="53" t="str">
        <f t="shared" si="2"/>
        <v xml:space="preserve"> </v>
      </c>
      <c r="H21" s="53" t="str">
        <f t="shared" si="3"/>
        <v xml:space="preserve"> </v>
      </c>
      <c r="I21" s="53" t="str">
        <f t="shared" si="4"/>
        <v xml:space="preserve"> </v>
      </c>
      <c r="J21" s="129"/>
      <c r="K21" s="129"/>
      <c r="L21" s="129"/>
      <c r="M21" s="129"/>
      <c r="N21" s="129"/>
      <c r="O21" s="129"/>
      <c r="P21" s="129"/>
      <c r="Q21" s="129"/>
      <c r="R21" s="129"/>
      <c r="S21" s="129"/>
      <c r="T21" s="129"/>
      <c r="U21" s="129"/>
      <c r="V21" s="129"/>
      <c r="W21" s="129"/>
      <c r="X21" s="129"/>
      <c r="Y21" s="129"/>
      <c r="Z21" s="129"/>
      <c r="AA21" s="129"/>
      <c r="AB21" s="129"/>
      <c r="AC21" s="130"/>
    </row>
    <row r="22" spans="1:29" x14ac:dyDescent="0.3">
      <c r="A22" s="29" t="str">
        <f>IF('Capital Costs'!A22&lt;&gt;"", 'Capital Costs'!A22, "")</f>
        <v/>
      </c>
      <c r="B22" s="44" t="str">
        <f>IF('Capital Costs'!B22&lt;&gt;"", 'Capital Costs'!B22, "")</f>
        <v/>
      </c>
      <c r="C22" s="29" t="str">
        <f>IF('Capital Costs'!C22&lt;&gt;"", 'Capital Costs'!C22, "")</f>
        <v/>
      </c>
      <c r="D22" s="45" t="str">
        <f>IF('Capital Costs'!D22&lt;&gt;"", 'Capital Costs'!D22, "")</f>
        <v/>
      </c>
      <c r="E22" s="53" t="str">
        <f t="shared" si="0"/>
        <v xml:space="preserve"> </v>
      </c>
      <c r="F22" s="53" t="str">
        <f t="shared" si="1"/>
        <v xml:space="preserve"> </v>
      </c>
      <c r="G22" s="53" t="str">
        <f t="shared" si="2"/>
        <v xml:space="preserve"> </v>
      </c>
      <c r="H22" s="53" t="str">
        <f t="shared" si="3"/>
        <v xml:space="preserve"> </v>
      </c>
      <c r="I22" s="53" t="str">
        <f t="shared" si="4"/>
        <v xml:space="preserve"> </v>
      </c>
      <c r="J22" s="129"/>
      <c r="K22" s="129"/>
      <c r="L22" s="129"/>
      <c r="M22" s="129"/>
      <c r="N22" s="129"/>
      <c r="O22" s="129"/>
      <c r="P22" s="129"/>
      <c r="Q22" s="129"/>
      <c r="R22" s="129"/>
      <c r="S22" s="129"/>
      <c r="T22" s="129"/>
      <c r="U22" s="129"/>
      <c r="V22" s="129"/>
      <c r="W22" s="129"/>
      <c r="X22" s="129"/>
      <c r="Y22" s="129"/>
      <c r="Z22" s="129"/>
      <c r="AA22" s="129"/>
      <c r="AB22" s="129"/>
      <c r="AC22" s="130"/>
    </row>
    <row r="23" spans="1:29" x14ac:dyDescent="0.3">
      <c r="A23" s="29" t="str">
        <f>IF('Capital Costs'!A23&lt;&gt;"", 'Capital Costs'!A23, "")</f>
        <v/>
      </c>
      <c r="B23" s="44" t="str">
        <f>IF('Capital Costs'!B23&lt;&gt;"", 'Capital Costs'!B23, "")</f>
        <v/>
      </c>
      <c r="C23" s="29" t="str">
        <f>IF('Capital Costs'!C23&lt;&gt;"", 'Capital Costs'!C23, "")</f>
        <v/>
      </c>
      <c r="D23" s="45" t="str">
        <f>IF('Capital Costs'!D23&lt;&gt;"", 'Capital Costs'!D23, "")</f>
        <v/>
      </c>
      <c r="E23" s="53" t="str">
        <f t="shared" si="0"/>
        <v xml:space="preserve"> </v>
      </c>
      <c r="F23" s="53" t="str">
        <f t="shared" si="1"/>
        <v xml:space="preserve"> </v>
      </c>
      <c r="G23" s="53" t="str">
        <f t="shared" si="2"/>
        <v xml:space="preserve"> </v>
      </c>
      <c r="H23" s="53" t="str">
        <f t="shared" si="3"/>
        <v xml:space="preserve"> </v>
      </c>
      <c r="I23" s="53" t="str">
        <f t="shared" si="4"/>
        <v xml:space="preserve"> </v>
      </c>
      <c r="J23" s="129"/>
      <c r="K23" s="129"/>
      <c r="L23" s="129"/>
      <c r="M23" s="129"/>
      <c r="N23" s="129"/>
      <c r="O23" s="129"/>
      <c r="P23" s="129"/>
      <c r="Q23" s="129"/>
      <c r="R23" s="129"/>
      <c r="S23" s="129"/>
      <c r="T23" s="129"/>
      <c r="U23" s="129"/>
      <c r="V23" s="129"/>
      <c r="W23" s="129"/>
      <c r="X23" s="129"/>
      <c r="Y23" s="129"/>
      <c r="Z23" s="129"/>
      <c r="AA23" s="129"/>
      <c r="AB23" s="129"/>
      <c r="AC23" s="130"/>
    </row>
    <row r="24" spans="1:29" x14ac:dyDescent="0.3">
      <c r="A24" s="29" t="str">
        <f>IF('Capital Costs'!A24&lt;&gt;"", 'Capital Costs'!A24, "")</f>
        <v/>
      </c>
      <c r="B24" s="44" t="str">
        <f>IF('Capital Costs'!B24&lt;&gt;"", 'Capital Costs'!B24, "")</f>
        <v/>
      </c>
      <c r="C24" s="29" t="str">
        <f>IF('Capital Costs'!C24&lt;&gt;"", 'Capital Costs'!C24, "")</f>
        <v/>
      </c>
      <c r="D24" s="45" t="str">
        <f>IF('Capital Costs'!D24&lt;&gt;"", 'Capital Costs'!D24, "")</f>
        <v/>
      </c>
      <c r="E24" s="53" t="str">
        <f t="shared" si="0"/>
        <v xml:space="preserve"> </v>
      </c>
      <c r="F24" s="53" t="str">
        <f t="shared" si="1"/>
        <v xml:space="preserve"> </v>
      </c>
      <c r="G24" s="53" t="str">
        <f t="shared" si="2"/>
        <v xml:space="preserve"> </v>
      </c>
      <c r="H24" s="53" t="str">
        <f t="shared" si="3"/>
        <v xml:space="preserve"> </v>
      </c>
      <c r="I24" s="53" t="str">
        <f t="shared" si="4"/>
        <v xml:space="preserve"> </v>
      </c>
      <c r="J24" s="129"/>
      <c r="K24" s="129"/>
      <c r="L24" s="129"/>
      <c r="M24" s="129"/>
      <c r="N24" s="129"/>
      <c r="O24" s="129"/>
      <c r="P24" s="129"/>
      <c r="Q24" s="129"/>
      <c r="R24" s="129"/>
      <c r="S24" s="129"/>
      <c r="T24" s="129"/>
      <c r="U24" s="129"/>
      <c r="V24" s="129"/>
      <c r="W24" s="129"/>
      <c r="X24" s="129"/>
      <c r="Y24" s="129"/>
      <c r="Z24" s="129"/>
      <c r="AA24" s="129"/>
      <c r="AB24" s="129"/>
      <c r="AC24" s="130"/>
    </row>
    <row r="25" spans="1:29" x14ac:dyDescent="0.3">
      <c r="A25" s="29" t="str">
        <f>IF('Capital Costs'!A25&lt;&gt;"", 'Capital Costs'!A25, "")</f>
        <v/>
      </c>
      <c r="B25" s="44" t="str">
        <f>IF('Capital Costs'!B25&lt;&gt;"", 'Capital Costs'!B25, "")</f>
        <v/>
      </c>
      <c r="C25" s="29" t="str">
        <f>IF('Capital Costs'!C25&lt;&gt;"", 'Capital Costs'!C25, "")</f>
        <v/>
      </c>
      <c r="D25" s="45" t="str">
        <f>IF('Capital Costs'!D25&lt;&gt;"", 'Capital Costs'!D25, "")</f>
        <v/>
      </c>
      <c r="E25" s="53" t="str">
        <f t="shared" si="0"/>
        <v xml:space="preserve"> </v>
      </c>
      <c r="F25" s="53" t="str">
        <f t="shared" si="1"/>
        <v xml:space="preserve"> </v>
      </c>
      <c r="G25" s="53" t="str">
        <f t="shared" si="2"/>
        <v xml:space="preserve"> </v>
      </c>
      <c r="H25" s="53" t="str">
        <f t="shared" si="3"/>
        <v xml:space="preserve"> </v>
      </c>
      <c r="I25" s="53" t="str">
        <f t="shared" si="4"/>
        <v xml:space="preserve"> </v>
      </c>
      <c r="J25" s="129"/>
      <c r="K25" s="129"/>
      <c r="L25" s="129"/>
      <c r="M25" s="129"/>
      <c r="N25" s="129"/>
      <c r="O25" s="129"/>
      <c r="P25" s="129"/>
      <c r="Q25" s="129"/>
      <c r="R25" s="129"/>
      <c r="S25" s="129"/>
      <c r="T25" s="129"/>
      <c r="U25" s="129"/>
      <c r="V25" s="129"/>
      <c r="W25" s="129"/>
      <c r="X25" s="129"/>
      <c r="Y25" s="129"/>
      <c r="Z25" s="129"/>
      <c r="AA25" s="129"/>
      <c r="AB25" s="129"/>
      <c r="AC25" s="130"/>
    </row>
    <row r="26" spans="1:29" x14ac:dyDescent="0.3">
      <c r="A26" s="29" t="str">
        <f>IF('Capital Costs'!A26&lt;&gt;"", 'Capital Costs'!A26, "")</f>
        <v/>
      </c>
      <c r="B26" s="44" t="str">
        <f>IF('Capital Costs'!B26&lt;&gt;"", 'Capital Costs'!B26, "")</f>
        <v/>
      </c>
      <c r="C26" s="29" t="str">
        <f>IF('Capital Costs'!C26&lt;&gt;"", 'Capital Costs'!C26, "")</f>
        <v/>
      </c>
      <c r="D26" s="45" t="str">
        <f>IF('Capital Costs'!D26&lt;&gt;"", 'Capital Costs'!D26, "")</f>
        <v/>
      </c>
      <c r="E26" s="53" t="str">
        <f t="shared" si="0"/>
        <v xml:space="preserve"> </v>
      </c>
      <c r="F26" s="53" t="str">
        <f t="shared" si="1"/>
        <v xml:space="preserve"> </v>
      </c>
      <c r="G26" s="53" t="str">
        <f t="shared" si="2"/>
        <v xml:space="preserve"> </v>
      </c>
      <c r="H26" s="53" t="str">
        <f t="shared" si="3"/>
        <v xml:space="preserve"> </v>
      </c>
      <c r="I26" s="53" t="str">
        <f t="shared" si="4"/>
        <v xml:space="preserve"> </v>
      </c>
      <c r="J26" s="129"/>
      <c r="K26" s="129"/>
      <c r="L26" s="129"/>
      <c r="M26" s="129"/>
      <c r="N26" s="129"/>
      <c r="O26" s="129"/>
      <c r="P26" s="129"/>
      <c r="Q26" s="129"/>
      <c r="R26" s="129"/>
      <c r="S26" s="129"/>
      <c r="T26" s="129"/>
      <c r="U26" s="129"/>
      <c r="V26" s="129"/>
      <c r="W26" s="129"/>
      <c r="X26" s="129"/>
      <c r="Y26" s="129"/>
      <c r="Z26" s="129"/>
      <c r="AA26" s="129"/>
      <c r="AB26" s="129"/>
      <c r="AC26" s="130"/>
    </row>
    <row r="27" spans="1:29" x14ac:dyDescent="0.3">
      <c r="A27" s="29" t="str">
        <f>IF('Capital Costs'!A27&lt;&gt;"", 'Capital Costs'!A27, "")</f>
        <v/>
      </c>
      <c r="B27" s="44" t="str">
        <f>IF('Capital Costs'!B27&lt;&gt;"", 'Capital Costs'!B27, "")</f>
        <v/>
      </c>
      <c r="C27" s="29" t="str">
        <f>IF('Capital Costs'!C27&lt;&gt;"", 'Capital Costs'!C27, "")</f>
        <v/>
      </c>
      <c r="D27" s="45" t="str">
        <f>IF('Capital Costs'!D27&lt;&gt;"", 'Capital Costs'!D27, "")</f>
        <v/>
      </c>
      <c r="E27" s="53" t="str">
        <f t="shared" si="0"/>
        <v xml:space="preserve"> </v>
      </c>
      <c r="F27" s="53" t="str">
        <f t="shared" si="1"/>
        <v xml:space="preserve"> </v>
      </c>
      <c r="G27" s="53" t="str">
        <f t="shared" si="2"/>
        <v xml:space="preserve"> </v>
      </c>
      <c r="H27" s="53" t="str">
        <f t="shared" si="3"/>
        <v xml:space="preserve"> </v>
      </c>
      <c r="I27" s="53" t="str">
        <f t="shared" si="4"/>
        <v xml:space="preserve"> </v>
      </c>
      <c r="J27" s="129"/>
      <c r="K27" s="129"/>
      <c r="L27" s="129"/>
      <c r="M27" s="129"/>
      <c r="N27" s="129"/>
      <c r="O27" s="129"/>
      <c r="P27" s="129"/>
      <c r="Q27" s="129"/>
      <c r="R27" s="129"/>
      <c r="S27" s="129"/>
      <c r="T27" s="129"/>
      <c r="U27" s="129"/>
      <c r="V27" s="129"/>
      <c r="W27" s="129"/>
      <c r="X27" s="129"/>
      <c r="Y27" s="129"/>
      <c r="Z27" s="129"/>
      <c r="AA27" s="129"/>
      <c r="AB27" s="129"/>
      <c r="AC27" s="130"/>
    </row>
    <row r="28" spans="1:29" x14ac:dyDescent="0.3">
      <c r="A28" s="29" t="str">
        <f>IF('Capital Costs'!A28&lt;&gt;"", 'Capital Costs'!A28, "")</f>
        <v/>
      </c>
      <c r="B28" s="44" t="str">
        <f>IF('Capital Costs'!B28&lt;&gt;"", 'Capital Costs'!B28, "")</f>
        <v/>
      </c>
      <c r="C28" s="29" t="str">
        <f>IF('Capital Costs'!C28&lt;&gt;"", 'Capital Costs'!C28, "")</f>
        <v/>
      </c>
      <c r="D28" s="45" t="str">
        <f>IF('Capital Costs'!D28&lt;&gt;"", 'Capital Costs'!D28, "")</f>
        <v/>
      </c>
      <c r="E28" s="53" t="str">
        <f t="shared" si="0"/>
        <v xml:space="preserve"> </v>
      </c>
      <c r="F28" s="53" t="str">
        <f t="shared" si="1"/>
        <v xml:space="preserve"> </v>
      </c>
      <c r="G28" s="53" t="str">
        <f t="shared" si="2"/>
        <v xml:space="preserve"> </v>
      </c>
      <c r="H28" s="53" t="str">
        <f t="shared" si="3"/>
        <v xml:space="preserve"> </v>
      </c>
      <c r="I28" s="53" t="str">
        <f t="shared" si="4"/>
        <v xml:space="preserve"> </v>
      </c>
      <c r="J28" s="129"/>
      <c r="K28" s="129"/>
      <c r="L28" s="129"/>
      <c r="M28" s="129"/>
      <c r="N28" s="129"/>
      <c r="O28" s="129"/>
      <c r="P28" s="129"/>
      <c r="Q28" s="129"/>
      <c r="R28" s="129"/>
      <c r="S28" s="129"/>
      <c r="T28" s="129"/>
      <c r="U28" s="129"/>
      <c r="V28" s="129"/>
      <c r="W28" s="129"/>
      <c r="X28" s="129"/>
      <c r="Y28" s="129"/>
      <c r="Z28" s="129"/>
      <c r="AA28" s="129"/>
      <c r="AB28" s="129"/>
      <c r="AC28" s="130"/>
    </row>
    <row r="29" spans="1:29" x14ac:dyDescent="0.3">
      <c r="A29" s="29" t="str">
        <f>IF('Capital Costs'!A29&lt;&gt;"", 'Capital Costs'!A29, "")</f>
        <v/>
      </c>
      <c r="B29" s="44" t="str">
        <f>IF('Capital Costs'!B29&lt;&gt;"", 'Capital Costs'!B29, "")</f>
        <v/>
      </c>
      <c r="C29" s="29" t="str">
        <f>IF('Capital Costs'!C29&lt;&gt;"", 'Capital Costs'!C29, "")</f>
        <v/>
      </c>
      <c r="D29" s="45" t="str">
        <f>IF('Capital Costs'!D29&lt;&gt;"", 'Capital Costs'!D29, "")</f>
        <v/>
      </c>
      <c r="E29" s="53" t="str">
        <f t="shared" si="0"/>
        <v xml:space="preserve"> </v>
      </c>
      <c r="F29" s="53" t="str">
        <f t="shared" si="1"/>
        <v xml:space="preserve"> </v>
      </c>
      <c r="G29" s="53" t="str">
        <f t="shared" si="2"/>
        <v xml:space="preserve"> </v>
      </c>
      <c r="H29" s="53" t="str">
        <f t="shared" si="3"/>
        <v xml:space="preserve"> </v>
      </c>
      <c r="I29" s="53" t="str">
        <f t="shared" si="4"/>
        <v xml:space="preserve"> </v>
      </c>
      <c r="J29" s="129"/>
      <c r="K29" s="129"/>
      <c r="L29" s="129"/>
      <c r="M29" s="129"/>
      <c r="N29" s="129"/>
      <c r="O29" s="129"/>
      <c r="P29" s="129"/>
      <c r="Q29" s="129"/>
      <c r="R29" s="129"/>
      <c r="S29" s="129"/>
      <c r="T29" s="129"/>
      <c r="U29" s="129"/>
      <c r="V29" s="129"/>
      <c r="W29" s="129"/>
      <c r="X29" s="129"/>
      <c r="Y29" s="129"/>
      <c r="Z29" s="129"/>
      <c r="AA29" s="129"/>
      <c r="AB29" s="129"/>
      <c r="AC29" s="130"/>
    </row>
    <row r="30" spans="1:29" x14ac:dyDescent="0.3">
      <c r="A30" s="29" t="str">
        <f>IF('Capital Costs'!A30&lt;&gt;"", 'Capital Costs'!A30, "")</f>
        <v/>
      </c>
      <c r="B30" s="44" t="str">
        <f>IF('Capital Costs'!B30&lt;&gt;"", 'Capital Costs'!B30, "")</f>
        <v/>
      </c>
      <c r="C30" s="29" t="str">
        <f>IF('Capital Costs'!C30&lt;&gt;"", 'Capital Costs'!C30, "")</f>
        <v/>
      </c>
      <c r="D30" s="45" t="str">
        <f>IF('Capital Costs'!D30&lt;&gt;"", 'Capital Costs'!D30, "")</f>
        <v/>
      </c>
      <c r="E30" s="53" t="str">
        <f t="shared" si="0"/>
        <v xml:space="preserve"> </v>
      </c>
      <c r="F30" s="53" t="str">
        <f t="shared" si="1"/>
        <v xml:space="preserve"> </v>
      </c>
      <c r="G30" s="53" t="str">
        <f t="shared" si="2"/>
        <v xml:space="preserve"> </v>
      </c>
      <c r="H30" s="53" t="str">
        <f t="shared" si="3"/>
        <v xml:space="preserve"> </v>
      </c>
      <c r="I30" s="53" t="str">
        <f t="shared" si="4"/>
        <v xml:space="preserve"> </v>
      </c>
      <c r="J30" s="129"/>
      <c r="K30" s="129"/>
      <c r="L30" s="129"/>
      <c r="M30" s="129"/>
      <c r="N30" s="129"/>
      <c r="O30" s="129"/>
      <c r="P30" s="129"/>
      <c r="Q30" s="129"/>
      <c r="R30" s="129"/>
      <c r="S30" s="129"/>
      <c r="T30" s="129"/>
      <c r="U30" s="129"/>
      <c r="V30" s="129"/>
      <c r="W30" s="129"/>
      <c r="X30" s="129"/>
      <c r="Y30" s="129"/>
      <c r="Z30" s="129"/>
      <c r="AA30" s="129"/>
      <c r="AB30" s="129"/>
      <c r="AC30" s="130"/>
    </row>
    <row r="31" spans="1:29" x14ac:dyDescent="0.3">
      <c r="A31" s="29" t="str">
        <f>IF('Capital Costs'!A31&lt;&gt;"", 'Capital Costs'!A31, "")</f>
        <v/>
      </c>
      <c r="B31" s="44" t="str">
        <f>IF('Capital Costs'!B31&lt;&gt;"", 'Capital Costs'!B31, "")</f>
        <v/>
      </c>
      <c r="C31" s="29" t="str">
        <f>IF('Capital Costs'!C31&lt;&gt;"", 'Capital Costs'!C31, "")</f>
        <v/>
      </c>
      <c r="D31" s="45" t="str">
        <f>IF('Capital Costs'!D31&lt;&gt;"", 'Capital Costs'!D31, "")</f>
        <v/>
      </c>
      <c r="E31" s="53" t="str">
        <f t="shared" si="0"/>
        <v xml:space="preserve"> </v>
      </c>
      <c r="F31" s="53" t="str">
        <f t="shared" si="1"/>
        <v xml:space="preserve"> </v>
      </c>
      <c r="G31" s="53" t="str">
        <f t="shared" si="2"/>
        <v xml:space="preserve"> </v>
      </c>
      <c r="H31" s="53" t="str">
        <f t="shared" si="3"/>
        <v xml:space="preserve"> </v>
      </c>
      <c r="I31" s="53" t="str">
        <f t="shared" si="4"/>
        <v xml:space="preserve"> </v>
      </c>
      <c r="J31" s="129"/>
      <c r="K31" s="129"/>
      <c r="L31" s="129"/>
      <c r="M31" s="129"/>
      <c r="N31" s="129"/>
      <c r="O31" s="129"/>
      <c r="P31" s="129"/>
      <c r="Q31" s="129"/>
      <c r="R31" s="129"/>
      <c r="S31" s="129"/>
      <c r="T31" s="129"/>
      <c r="U31" s="129"/>
      <c r="V31" s="129"/>
      <c r="W31" s="129"/>
      <c r="X31" s="129"/>
      <c r="Y31" s="129"/>
      <c r="Z31" s="129"/>
      <c r="AA31" s="129"/>
      <c r="AB31" s="129"/>
      <c r="AC31" s="130"/>
    </row>
    <row r="32" spans="1:29" x14ac:dyDescent="0.3">
      <c r="A32" s="29" t="str">
        <f>IF('Capital Costs'!A32&lt;&gt;"", 'Capital Costs'!A32, "")</f>
        <v/>
      </c>
      <c r="B32" s="44" t="str">
        <f>IF('Capital Costs'!B32&lt;&gt;"", 'Capital Costs'!B32, "")</f>
        <v/>
      </c>
      <c r="C32" s="29" t="str">
        <f>IF('Capital Costs'!C32&lt;&gt;"", 'Capital Costs'!C32, "")</f>
        <v/>
      </c>
      <c r="D32" s="45" t="str">
        <f>IF('Capital Costs'!D32&lt;&gt;"", 'Capital Costs'!D32, "")</f>
        <v/>
      </c>
      <c r="E32" s="53" t="str">
        <f t="shared" si="0"/>
        <v xml:space="preserve"> </v>
      </c>
      <c r="F32" s="53" t="str">
        <f t="shared" si="1"/>
        <v xml:space="preserve"> </v>
      </c>
      <c r="G32" s="53" t="str">
        <f t="shared" si="2"/>
        <v xml:space="preserve"> </v>
      </c>
      <c r="H32" s="53" t="str">
        <f t="shared" si="3"/>
        <v xml:space="preserve"> </v>
      </c>
      <c r="I32" s="53" t="str">
        <f t="shared" si="4"/>
        <v xml:space="preserve"> </v>
      </c>
      <c r="J32" s="129"/>
      <c r="K32" s="129"/>
      <c r="L32" s="129"/>
      <c r="M32" s="129"/>
      <c r="N32" s="129"/>
      <c r="O32" s="129"/>
      <c r="P32" s="129"/>
      <c r="Q32" s="129"/>
      <c r="R32" s="129"/>
      <c r="S32" s="129"/>
      <c r="T32" s="129"/>
      <c r="U32" s="129"/>
      <c r="V32" s="129"/>
      <c r="W32" s="129"/>
      <c r="X32" s="129"/>
      <c r="Y32" s="129"/>
      <c r="Z32" s="129"/>
      <c r="AA32" s="129"/>
      <c r="AB32" s="129"/>
      <c r="AC32" s="130"/>
    </row>
    <row r="33" spans="1:29" x14ac:dyDescent="0.3">
      <c r="A33" s="29" t="str">
        <f>IF('Capital Costs'!A33&lt;&gt;"", 'Capital Costs'!A33, "")</f>
        <v/>
      </c>
      <c r="B33" s="44" t="str">
        <f>IF('Capital Costs'!B33&lt;&gt;"", 'Capital Costs'!B33, "")</f>
        <v/>
      </c>
      <c r="C33" s="29" t="str">
        <f>IF('Capital Costs'!C33&lt;&gt;"", 'Capital Costs'!C33, "")</f>
        <v/>
      </c>
      <c r="D33" s="45" t="str">
        <f>IF('Capital Costs'!D33&lt;&gt;"", 'Capital Costs'!D33, "")</f>
        <v/>
      </c>
      <c r="E33" s="53" t="str">
        <f t="shared" si="0"/>
        <v xml:space="preserve"> </v>
      </c>
      <c r="F33" s="53" t="str">
        <f t="shared" si="1"/>
        <v xml:space="preserve"> </v>
      </c>
      <c r="G33" s="53" t="str">
        <f t="shared" si="2"/>
        <v xml:space="preserve"> </v>
      </c>
      <c r="H33" s="53" t="str">
        <f t="shared" si="3"/>
        <v xml:space="preserve"> </v>
      </c>
      <c r="I33" s="53" t="str">
        <f t="shared" si="4"/>
        <v xml:space="preserve"> </v>
      </c>
      <c r="J33" s="129"/>
      <c r="K33" s="129"/>
      <c r="L33" s="129"/>
      <c r="M33" s="129"/>
      <c r="N33" s="129"/>
      <c r="O33" s="129"/>
      <c r="P33" s="129"/>
      <c r="Q33" s="129"/>
      <c r="R33" s="129"/>
      <c r="S33" s="129"/>
      <c r="T33" s="129"/>
      <c r="U33" s="129"/>
      <c r="V33" s="129"/>
      <c r="W33" s="129"/>
      <c r="X33" s="129"/>
      <c r="Y33" s="129"/>
      <c r="Z33" s="129"/>
      <c r="AA33" s="129"/>
      <c r="AB33" s="129"/>
      <c r="AC33" s="130"/>
    </row>
    <row r="34" spans="1:29" x14ac:dyDescent="0.3">
      <c r="A34" s="29" t="str">
        <f>IF('Capital Costs'!A34&lt;&gt;"", 'Capital Costs'!A34, "")</f>
        <v/>
      </c>
      <c r="B34" s="44" t="str">
        <f>IF('Capital Costs'!B34&lt;&gt;"", 'Capital Costs'!B34, "")</f>
        <v/>
      </c>
      <c r="C34" s="29" t="str">
        <f>IF('Capital Costs'!C34&lt;&gt;"", 'Capital Costs'!C34, "")</f>
        <v/>
      </c>
      <c r="D34" s="45" t="str">
        <f>IF('Capital Costs'!D34&lt;&gt;"", 'Capital Costs'!D34, "")</f>
        <v/>
      </c>
      <c r="E34" s="53" t="str">
        <f t="shared" si="0"/>
        <v xml:space="preserve"> </v>
      </c>
      <c r="F34" s="53" t="str">
        <f t="shared" si="1"/>
        <v xml:space="preserve"> </v>
      </c>
      <c r="G34" s="53" t="str">
        <f t="shared" si="2"/>
        <v xml:space="preserve"> </v>
      </c>
      <c r="H34" s="53" t="str">
        <f t="shared" si="3"/>
        <v xml:space="preserve"> </v>
      </c>
      <c r="I34" s="53" t="str">
        <f t="shared" si="4"/>
        <v xml:space="preserve"> </v>
      </c>
      <c r="J34" s="129"/>
      <c r="K34" s="129"/>
      <c r="L34" s="129"/>
      <c r="M34" s="129"/>
      <c r="N34" s="129"/>
      <c r="O34" s="129"/>
      <c r="P34" s="129"/>
      <c r="Q34" s="129"/>
      <c r="R34" s="129"/>
      <c r="S34" s="129"/>
      <c r="T34" s="129"/>
      <c r="U34" s="129"/>
      <c r="V34" s="129"/>
      <c r="W34" s="129"/>
      <c r="X34" s="129"/>
      <c r="Y34" s="129"/>
      <c r="Z34" s="129"/>
      <c r="AA34" s="129"/>
      <c r="AB34" s="129"/>
      <c r="AC34" s="130"/>
    </row>
    <row r="35" spans="1:29" x14ac:dyDescent="0.3">
      <c r="A35" s="29" t="str">
        <f>IF('Capital Costs'!A35&lt;&gt;"", 'Capital Costs'!A35, "")</f>
        <v/>
      </c>
      <c r="B35" s="44" t="str">
        <f>IF('Capital Costs'!B35&lt;&gt;"", 'Capital Costs'!B35, "")</f>
        <v/>
      </c>
      <c r="C35" s="29" t="str">
        <f>IF('Capital Costs'!C35&lt;&gt;"", 'Capital Costs'!C35, "")</f>
        <v/>
      </c>
      <c r="D35" s="45" t="str">
        <f>IF('Capital Costs'!D35&lt;&gt;"", 'Capital Costs'!D35, "")</f>
        <v/>
      </c>
      <c r="E35" s="53" t="str">
        <f t="shared" si="0"/>
        <v xml:space="preserve"> </v>
      </c>
      <c r="F35" s="53" t="str">
        <f t="shared" si="1"/>
        <v xml:space="preserve"> </v>
      </c>
      <c r="G35" s="53" t="str">
        <f t="shared" si="2"/>
        <v xml:space="preserve"> </v>
      </c>
      <c r="H35" s="53" t="str">
        <f t="shared" si="3"/>
        <v xml:space="preserve"> </v>
      </c>
      <c r="I35" s="53" t="str">
        <f t="shared" si="4"/>
        <v xml:space="preserve"> </v>
      </c>
      <c r="J35" s="129"/>
      <c r="K35" s="129"/>
      <c r="L35" s="129"/>
      <c r="M35" s="129"/>
      <c r="N35" s="129"/>
      <c r="O35" s="129"/>
      <c r="P35" s="129"/>
      <c r="Q35" s="129"/>
      <c r="R35" s="129"/>
      <c r="S35" s="129"/>
      <c r="T35" s="129"/>
      <c r="U35" s="129"/>
      <c r="V35" s="129"/>
      <c r="W35" s="129"/>
      <c r="X35" s="129"/>
      <c r="Y35" s="129"/>
      <c r="Z35" s="129"/>
      <c r="AA35" s="129"/>
      <c r="AB35" s="129"/>
      <c r="AC35" s="130"/>
    </row>
    <row r="36" spans="1:29" x14ac:dyDescent="0.3">
      <c r="A36" s="29" t="str">
        <f>IF('Capital Costs'!A36&lt;&gt;"", 'Capital Costs'!A36, "")</f>
        <v/>
      </c>
      <c r="B36" s="44" t="str">
        <f>IF('Capital Costs'!B36&lt;&gt;"", 'Capital Costs'!B36, "")</f>
        <v/>
      </c>
      <c r="C36" s="29" t="str">
        <f>IF('Capital Costs'!C36&lt;&gt;"", 'Capital Costs'!C36, "")</f>
        <v/>
      </c>
      <c r="D36" s="45" t="str">
        <f>IF('Capital Costs'!D36&lt;&gt;"", 'Capital Costs'!D36, "")</f>
        <v/>
      </c>
      <c r="E36" s="53" t="str">
        <f t="shared" si="0"/>
        <v xml:space="preserve"> </v>
      </c>
      <c r="F36" s="53" t="str">
        <f t="shared" si="1"/>
        <v xml:space="preserve"> </v>
      </c>
      <c r="G36" s="53" t="str">
        <f t="shared" si="2"/>
        <v xml:space="preserve"> </v>
      </c>
      <c r="H36" s="53" t="str">
        <f t="shared" si="3"/>
        <v xml:space="preserve"> </v>
      </c>
      <c r="I36" s="53" t="str">
        <f t="shared" si="4"/>
        <v xml:space="preserve"> </v>
      </c>
      <c r="J36" s="129"/>
      <c r="K36" s="129"/>
      <c r="L36" s="129"/>
      <c r="M36" s="129"/>
      <c r="N36" s="129"/>
      <c r="O36" s="129"/>
      <c r="P36" s="129"/>
      <c r="Q36" s="129"/>
      <c r="R36" s="129"/>
      <c r="S36" s="129"/>
      <c r="T36" s="129"/>
      <c r="U36" s="129"/>
      <c r="V36" s="129"/>
      <c r="W36" s="129"/>
      <c r="X36" s="129"/>
      <c r="Y36" s="129"/>
      <c r="Z36" s="129"/>
      <c r="AA36" s="129"/>
      <c r="AB36" s="129"/>
      <c r="AC36" s="130"/>
    </row>
    <row r="37" spans="1:29" x14ac:dyDescent="0.3">
      <c r="A37" s="29" t="str">
        <f>IF('Capital Costs'!A37&lt;&gt;"", 'Capital Costs'!A37, "")</f>
        <v/>
      </c>
      <c r="B37" s="44" t="str">
        <f>IF('Capital Costs'!B37&lt;&gt;"", 'Capital Costs'!B37, "")</f>
        <v/>
      </c>
      <c r="C37" s="29" t="str">
        <f>IF('Capital Costs'!C37&lt;&gt;"", 'Capital Costs'!C37, "")</f>
        <v/>
      </c>
      <c r="D37" s="45" t="str">
        <f>IF('Capital Costs'!D37&lt;&gt;"", 'Capital Costs'!D37, "")</f>
        <v/>
      </c>
      <c r="E37" s="53" t="str">
        <f t="shared" si="0"/>
        <v xml:space="preserve"> </v>
      </c>
      <c r="F37" s="53" t="str">
        <f t="shared" si="1"/>
        <v xml:space="preserve"> </v>
      </c>
      <c r="G37" s="53" t="str">
        <f t="shared" si="2"/>
        <v xml:space="preserve"> </v>
      </c>
      <c r="H37" s="53" t="str">
        <f t="shared" si="3"/>
        <v xml:space="preserve"> </v>
      </c>
      <c r="I37" s="53" t="str">
        <f t="shared" si="4"/>
        <v xml:space="preserve"> </v>
      </c>
      <c r="J37" s="129"/>
      <c r="K37" s="129"/>
      <c r="L37" s="129"/>
      <c r="M37" s="129"/>
      <c r="N37" s="129"/>
      <c r="O37" s="129"/>
      <c r="P37" s="129"/>
      <c r="Q37" s="129"/>
      <c r="R37" s="129"/>
      <c r="S37" s="129"/>
      <c r="T37" s="129"/>
      <c r="U37" s="129"/>
      <c r="V37" s="129"/>
      <c r="W37" s="129"/>
      <c r="X37" s="129"/>
      <c r="Y37" s="129"/>
      <c r="Z37" s="129"/>
      <c r="AA37" s="129"/>
      <c r="AB37" s="129"/>
      <c r="AC37" s="130"/>
    </row>
  </sheetData>
  <mergeCells count="3">
    <mergeCell ref="J7:AC7"/>
    <mergeCell ref="B3:K3"/>
    <mergeCell ref="A1:AC1"/>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B3:K3</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186</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'6Capital Costs'!B6</f>
        <v>0</v>
      </c>
      <c r="B4" s="165"/>
      <c r="C4" s="165"/>
      <c r="D4" s="165"/>
      <c r="E4" s="165"/>
      <c r="F4" s="165"/>
      <c r="G4" s="165"/>
      <c r="H4" s="165"/>
      <c r="I4" s="166"/>
    </row>
    <row r="5" spans="1:9" x14ac:dyDescent="0.3">
      <c r="A5" s="68" t="str">
        <f>'6Replace Costs-Results 6-10'!A5</f>
        <v>Current Inflation Rate based on Construction Cost Index:</v>
      </c>
      <c r="B5" s="69">
        <f>'6Replace Costs-Results 6-10'!B5</f>
        <v>2.9730815588589816E-2</v>
      </c>
      <c r="C5" s="67"/>
      <c r="D5" s="67"/>
      <c r="E5" s="70" t="s">
        <v>43</v>
      </c>
      <c r="F5" s="72">
        <f>'6Replace Costs-Results 6-10'!F5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11</v>
      </c>
      <c r="F7" s="26">
        <v>12</v>
      </c>
      <c r="G7" s="26">
        <v>13</v>
      </c>
      <c r="H7" s="26">
        <v>14</v>
      </c>
      <c r="I7" s="26">
        <v>15</v>
      </c>
    </row>
    <row r="8" spans="1:9" x14ac:dyDescent="0.3">
      <c r="A8" s="29" t="str">
        <f>IF('6Capital Costs'!A9&lt;&gt;"", '6Capital Costs'!A9, "")</f>
        <v/>
      </c>
      <c r="B8" s="3" t="str">
        <f>IF('6Capital Costs'!B9&lt;&gt;"", '6Capital Costs'!B9, "")</f>
        <v/>
      </c>
      <c r="C8" s="46" t="str">
        <f>IF('6Capital Costs'!C9&lt;&gt;"", '6Capital Costs'!C9, "")</f>
        <v/>
      </c>
      <c r="D8" s="47" t="str">
        <f>IF('6Capital Costs'!D9&lt;&gt;"", '6Capital Costs'!D9, "")</f>
        <v/>
      </c>
      <c r="E8" s="27" t="str">
        <f>IF($A8&lt;&gt;"", (IF('6Replacement Costs - Entry'!T9="Y",((($B8*$D8)*((1+$B$5)^E$7))*(1/((1+$F$5)^E$7))),0)), "")</f>
        <v/>
      </c>
      <c r="F8" s="27" t="str">
        <f>IF($A8&lt;&gt;"", (IF('6Replacement Costs - Entry'!U9="Y",((($B8*$D8)*((1+$B$5)^F$7))*(1/((1+$F$5)^F$7))),0)), "")</f>
        <v/>
      </c>
      <c r="G8" s="27" t="str">
        <f>IF($A8&lt;&gt;"", (IF('6Replacement Costs - Entry'!V9="Y",((($B8*$D8)*((1+$B$5)^G$7))*(1/((1+$F$5)^G$7))),0)), "")</f>
        <v/>
      </c>
      <c r="H8" s="27" t="str">
        <f>IF($A8&lt;&gt;"", (IF('6Replacement Costs - Entry'!W9="Y",((($B8*$D8)*((1+$B$5)^H$7))*(1/((1+$F$5)^H$7))),0)), "")</f>
        <v/>
      </c>
      <c r="I8" s="27" t="str">
        <f>IF($A8&lt;&gt;"", (IF('6Replacement Costs - Entry'!X9="Y",((($B8*$D8)*((1+$B$5)^I$7))*(1/((1+$F$5)^I$7))),0)), "")</f>
        <v/>
      </c>
    </row>
    <row r="9" spans="1:9" x14ac:dyDescent="0.3">
      <c r="A9" s="29" t="str">
        <f>IF('6Capital Costs'!A10&lt;&gt;"", '6Capital Costs'!A10, "")</f>
        <v/>
      </c>
      <c r="B9" s="3" t="str">
        <f>IF('6Capital Costs'!B10&lt;&gt;"", '6Capital Costs'!B10, "")</f>
        <v/>
      </c>
      <c r="C9" s="46" t="str">
        <f>IF('6Capital Costs'!C10&lt;&gt;"", '6Capital Costs'!C10, "")</f>
        <v/>
      </c>
      <c r="D9" s="47" t="str">
        <f>IF('6Capital Costs'!D10&lt;&gt;"", '6Capital Costs'!D10, "")</f>
        <v/>
      </c>
      <c r="E9" s="27" t="str">
        <f>IF($A9&lt;&gt;"", (IF('6Replacement Costs - Entry'!T10="Y",((($B9*$D9)*((1+$B$5)^E$7))*(1/((1+$F$5)^E$7))),0)), "")</f>
        <v/>
      </c>
      <c r="F9" s="27" t="str">
        <f>IF($A9&lt;&gt;"", (IF('6Replacement Costs - Entry'!U10="Y",((($B9*$D9)*((1+$B$5)^F$7))*(1/((1+$F$5)^F$7))),0)), "")</f>
        <v/>
      </c>
      <c r="G9" s="27" t="str">
        <f>IF($A9&lt;&gt;"", (IF('6Replacement Costs - Entry'!V10="Y",((($B9*$D9)*((1+$B$5)^G$7))*(1/((1+$F$5)^G$7))),0)), "")</f>
        <v/>
      </c>
      <c r="H9" s="27" t="str">
        <f>IF($A9&lt;&gt;"", (IF('6Replacement Costs - Entry'!W10="Y",((($B9*$D9)*((1+$B$5)^H$7))*(1/((1+$F$5)^H$7))),0)), "")</f>
        <v/>
      </c>
      <c r="I9" s="27" t="str">
        <f>IF($A9&lt;&gt;"", (IF('6Replacement Costs - Entry'!X10="Y",((($B9*$D9)*((1+$B$5)^I$7))*(1/((1+$F$5)^I$7))),0)), "")</f>
        <v/>
      </c>
    </row>
    <row r="10" spans="1:9" x14ac:dyDescent="0.3">
      <c r="A10" s="29" t="str">
        <f>IF('6Capital Costs'!A11&lt;&gt;"", '6Capital Costs'!A11, "")</f>
        <v/>
      </c>
      <c r="B10" s="3" t="str">
        <f>IF('6Capital Costs'!B11&lt;&gt;"", '6Capital Costs'!B11, "")</f>
        <v/>
      </c>
      <c r="C10" s="46" t="str">
        <f>IF('6Capital Costs'!C11&lt;&gt;"", '6Capital Costs'!C11, "")</f>
        <v/>
      </c>
      <c r="D10" s="47" t="str">
        <f>IF('6Capital Costs'!D11&lt;&gt;"", '6Capital Costs'!D11, "")</f>
        <v/>
      </c>
      <c r="E10" s="27" t="str">
        <f>IF($A10&lt;&gt;"", (IF('6Replacement Costs - Entry'!T11="Y",((($B10*$D10)*((1+$B$5)^E$7))*(1/((1+$F$5)^E$7))),0)), "")</f>
        <v/>
      </c>
      <c r="F10" s="27" t="str">
        <f>IF($A10&lt;&gt;"", (IF('6Replacement Costs - Entry'!U11="Y",((($B10*$D10)*((1+$B$5)^F$7))*(1/((1+$F$5)^F$7))),0)), "")</f>
        <v/>
      </c>
      <c r="G10" s="27" t="str">
        <f>IF($A10&lt;&gt;"", (IF('6Replacement Costs - Entry'!V11="Y",((($B10*$D10)*((1+$B$5)^G$7))*(1/((1+$F$5)^G$7))),0)), "")</f>
        <v/>
      </c>
      <c r="H10" s="27" t="str">
        <f>IF($A10&lt;&gt;"", (IF('6Replacement Costs - Entry'!W11="Y",((($B10*$D10)*((1+$B$5)^H$7))*(1/((1+$F$5)^H$7))),0)), "")</f>
        <v/>
      </c>
      <c r="I10" s="27" t="str">
        <f>IF($A10&lt;&gt;"", (IF('6Replacement Costs - Entry'!X11="Y",((($B10*$D10)*((1+$B$5)^I$7))*(1/((1+$F$5)^I$7))),0)), "")</f>
        <v/>
      </c>
    </row>
    <row r="11" spans="1:9" x14ac:dyDescent="0.3">
      <c r="A11" s="29" t="str">
        <f>IF('6Capital Costs'!A12&lt;&gt;"", '6Capital Costs'!A12, "")</f>
        <v/>
      </c>
      <c r="B11" s="3" t="str">
        <f>IF('6Capital Costs'!B12&lt;&gt;"", '6Capital Costs'!B12, "")</f>
        <v/>
      </c>
      <c r="C11" s="46" t="str">
        <f>IF('6Capital Costs'!C12&lt;&gt;"", '6Capital Costs'!C12, "")</f>
        <v/>
      </c>
      <c r="D11" s="47" t="str">
        <f>IF('6Capital Costs'!D12&lt;&gt;"", '6Capital Costs'!D12, "")</f>
        <v/>
      </c>
      <c r="E11" s="27" t="str">
        <f>IF($A11&lt;&gt;"", (IF('6Replacement Costs - Entry'!T12="Y",((($B11*$D11)*((1+$B$5)^E$7))*(1/((1+$F$5)^E$7))),0)), "")</f>
        <v/>
      </c>
      <c r="F11" s="27" t="str">
        <f>IF($A11&lt;&gt;"", (IF('6Replacement Costs - Entry'!U12="Y",((($B11*$D11)*((1+$B$5)^F$7))*(1/((1+$F$5)^F$7))),0)), "")</f>
        <v/>
      </c>
      <c r="G11" s="27" t="str">
        <f>IF($A11&lt;&gt;"", (IF('6Replacement Costs - Entry'!V12="Y",((($B11*$D11)*((1+$B$5)^G$7))*(1/((1+$F$5)^G$7))),0)), "")</f>
        <v/>
      </c>
      <c r="H11" s="27" t="str">
        <f>IF($A11&lt;&gt;"", (IF('6Replacement Costs - Entry'!W12="Y",((($B11*$D11)*((1+$B$5)^H$7))*(1/((1+$F$5)^H$7))),0)), "")</f>
        <v/>
      </c>
      <c r="I11" s="27" t="str">
        <f>IF($A11&lt;&gt;"", (IF('6Replacement Costs - Entry'!X12="Y",((($B11*$D11)*((1+$B$5)^I$7))*(1/((1+$F$5)^I$7))),0)), "")</f>
        <v/>
      </c>
    </row>
    <row r="12" spans="1:9" x14ac:dyDescent="0.3">
      <c r="A12" s="29" t="str">
        <f>IF('6Capital Costs'!A13&lt;&gt;"", '6Capital Costs'!A13, "")</f>
        <v/>
      </c>
      <c r="B12" s="3" t="str">
        <f>IF('6Capital Costs'!B13&lt;&gt;"", '6Capital Costs'!B13, "")</f>
        <v/>
      </c>
      <c r="C12" s="46" t="str">
        <f>IF('6Capital Costs'!C13&lt;&gt;"", '6Capital Costs'!C13, "")</f>
        <v/>
      </c>
      <c r="D12" s="47" t="str">
        <f>IF('6Capital Costs'!D13&lt;&gt;"", '6Capital Costs'!D13, "")</f>
        <v/>
      </c>
      <c r="E12" s="27" t="str">
        <f>IF($A12&lt;&gt;"", (IF('6Replacement Costs - Entry'!T13="Y",((($B12*$D12)*((1+$B$5)^E$7))*(1/((1+$F$5)^E$7))),0)), "")</f>
        <v/>
      </c>
      <c r="F12" s="27" t="str">
        <f>IF($A12&lt;&gt;"", (IF('6Replacement Costs - Entry'!U13="Y",((($B12*$D12)*((1+$B$5)^F$7))*(1/((1+$F$5)^F$7))),0)), "")</f>
        <v/>
      </c>
      <c r="G12" s="27" t="str">
        <f>IF($A12&lt;&gt;"", (IF('6Replacement Costs - Entry'!V13="Y",((($B12*$D12)*((1+$B$5)^G$7))*(1/((1+$F$5)^G$7))),0)), "")</f>
        <v/>
      </c>
      <c r="H12" s="27" t="str">
        <f>IF($A12&lt;&gt;"", (IF('6Replacement Costs - Entry'!W13="Y",((($B12*$D12)*((1+$B$5)^H$7))*(1/((1+$F$5)^H$7))),0)), "")</f>
        <v/>
      </c>
      <c r="I12" s="27" t="str">
        <f>IF($A12&lt;&gt;"", (IF('6Replacement Costs - Entry'!X13="Y",((($B12*$D12)*((1+$B$5)^I$7))*(1/((1+$F$5)^I$7))),0)), "")</f>
        <v/>
      </c>
    </row>
    <row r="13" spans="1:9" x14ac:dyDescent="0.3">
      <c r="A13" s="29" t="str">
        <f>IF('6Capital Costs'!A14&lt;&gt;"", '6Capital Costs'!A14, "")</f>
        <v/>
      </c>
      <c r="B13" s="3" t="str">
        <f>IF('6Capital Costs'!B14&lt;&gt;"", '6Capital Costs'!B14, "")</f>
        <v/>
      </c>
      <c r="C13" s="46" t="str">
        <f>IF('6Capital Costs'!C14&lt;&gt;"", '6Capital Costs'!C14, "")</f>
        <v/>
      </c>
      <c r="D13" s="47" t="str">
        <f>IF('6Capital Costs'!D14&lt;&gt;"", '6Capital Costs'!D14, "")</f>
        <v/>
      </c>
      <c r="E13" s="27" t="str">
        <f>IF($A13&lt;&gt;"", (IF('6Replacement Costs - Entry'!T14="Y",((($B13*$D13)*((1+$B$5)^E$7))*(1/((1+$F$5)^E$7))),0)), "")</f>
        <v/>
      </c>
      <c r="F13" s="27" t="str">
        <f>IF($A13&lt;&gt;"", (IF('6Replacement Costs - Entry'!U14="Y",((($B13*$D13)*((1+$B$5)^F$7))*(1/((1+$F$5)^F$7))),0)), "")</f>
        <v/>
      </c>
      <c r="G13" s="27" t="str">
        <f>IF($A13&lt;&gt;"", (IF('6Replacement Costs - Entry'!V14="Y",((($B13*$D13)*((1+$B$5)^G$7))*(1/((1+$F$5)^G$7))),0)), "")</f>
        <v/>
      </c>
      <c r="H13" s="27" t="str">
        <f>IF($A13&lt;&gt;"", (IF('6Replacement Costs - Entry'!W14="Y",((($B13*$D13)*((1+$B$5)^H$7))*(1/((1+$F$5)^H$7))),0)), "")</f>
        <v/>
      </c>
      <c r="I13" s="27" t="str">
        <f>IF($A13&lt;&gt;"", (IF('6Replacement Costs - Entry'!X14="Y",((($B13*$D13)*((1+$B$5)^I$7))*(1/((1+$F$5)^I$7))),0)), "")</f>
        <v/>
      </c>
    </row>
    <row r="14" spans="1:9" x14ac:dyDescent="0.3">
      <c r="A14" s="29" t="str">
        <f>IF('6Capital Costs'!A15&lt;&gt;"", '6Capital Costs'!A15, "")</f>
        <v/>
      </c>
      <c r="B14" s="3" t="str">
        <f>IF('6Capital Costs'!B15&lt;&gt;"", '6Capital Costs'!B15, "")</f>
        <v/>
      </c>
      <c r="C14" s="46" t="str">
        <f>IF('6Capital Costs'!C15&lt;&gt;"", '6Capital Costs'!C15, "")</f>
        <v/>
      </c>
      <c r="D14" s="47" t="str">
        <f>IF('6Capital Costs'!D15&lt;&gt;"", '6Capital Costs'!D15, "")</f>
        <v/>
      </c>
      <c r="E14" s="27" t="str">
        <f>IF($A14&lt;&gt;"", (IF('6Replacement Costs - Entry'!T15="Y",((($B14*$D14)*((1+$B$5)^E$7))*(1/((1+$F$5)^E$7))),0)), "")</f>
        <v/>
      </c>
      <c r="F14" s="27" t="str">
        <f>IF($A14&lt;&gt;"", (IF('6Replacement Costs - Entry'!U15="Y",((($B14*$D14)*((1+$B$5)^F$7))*(1/((1+$F$5)^F$7))),0)), "")</f>
        <v/>
      </c>
      <c r="G14" s="27" t="str">
        <f>IF($A14&lt;&gt;"", (IF('6Replacement Costs - Entry'!V15="Y",((($B14*$D14)*((1+$B$5)^G$7))*(1/((1+$F$5)^G$7))),0)), "")</f>
        <v/>
      </c>
      <c r="H14" s="27" t="str">
        <f>IF($A14&lt;&gt;"", (IF('6Replacement Costs - Entry'!W15="Y",((($B14*$D14)*((1+$B$5)^H$7))*(1/((1+$F$5)^H$7))),0)), "")</f>
        <v/>
      </c>
      <c r="I14" s="27" t="str">
        <f>IF($A14&lt;&gt;"", (IF('6Replacement Costs - Entry'!X15="Y",((($B14*$D14)*((1+$B$5)^I$7))*(1/((1+$F$5)^I$7))),0)), "")</f>
        <v/>
      </c>
    </row>
    <row r="15" spans="1:9" x14ac:dyDescent="0.3">
      <c r="A15" s="29" t="str">
        <f>IF('6Capital Costs'!A16&lt;&gt;"", '6Capital Costs'!A16, "")</f>
        <v/>
      </c>
      <c r="B15" s="3" t="str">
        <f>IF('6Capital Costs'!B16&lt;&gt;"", '6Capital Costs'!B16, "")</f>
        <v/>
      </c>
      <c r="C15" s="46" t="str">
        <f>IF('6Capital Costs'!C16&lt;&gt;"", '6Capital Costs'!C16, "")</f>
        <v/>
      </c>
      <c r="D15" s="47" t="str">
        <f>IF('6Capital Costs'!D16&lt;&gt;"", '6Capital Costs'!D16, "")</f>
        <v/>
      </c>
      <c r="E15" s="27" t="str">
        <f>IF($A15&lt;&gt;"", (IF('6Replacement Costs - Entry'!T16="Y",((($B15*$D15)*((1+$B$5)^E$7))*(1/((1+$F$5)^E$7))),0)), "")</f>
        <v/>
      </c>
      <c r="F15" s="27" t="str">
        <f>IF($A15&lt;&gt;"", (IF('6Replacement Costs - Entry'!U16="Y",((($B15*$D15)*((1+$B$5)^F$7))*(1/((1+$F$5)^F$7))),0)), "")</f>
        <v/>
      </c>
      <c r="G15" s="27" t="str">
        <f>IF($A15&lt;&gt;"", (IF('6Replacement Costs - Entry'!V16="Y",((($B15*$D15)*((1+$B$5)^G$7))*(1/((1+$F$5)^G$7))),0)), "")</f>
        <v/>
      </c>
      <c r="H15" s="27" t="str">
        <f>IF($A15&lt;&gt;"", (IF('6Replacement Costs - Entry'!W16="Y",((($B15*$D15)*((1+$B$5)^H$7))*(1/((1+$F$5)^H$7))),0)), "")</f>
        <v/>
      </c>
      <c r="I15" s="27" t="str">
        <f>IF($A15&lt;&gt;"", (IF('6Replacement Costs - Entry'!X16="Y",((($B15*$D15)*((1+$B$5)^I$7))*(1/((1+$F$5)^I$7))),0)), "")</f>
        <v/>
      </c>
    </row>
    <row r="16" spans="1:9" x14ac:dyDescent="0.3">
      <c r="A16" s="29" t="str">
        <f>IF('6Capital Costs'!A17&lt;&gt;"", '6Capital Costs'!A17, "")</f>
        <v/>
      </c>
      <c r="B16" s="3" t="str">
        <f>IF('6Capital Costs'!B17&lt;&gt;"", '6Capital Costs'!B17, "")</f>
        <v/>
      </c>
      <c r="C16" s="46" t="str">
        <f>IF('6Capital Costs'!C17&lt;&gt;"", '6Capital Costs'!C17, "")</f>
        <v/>
      </c>
      <c r="D16" s="47" t="str">
        <f>IF('6Capital Costs'!D17&lt;&gt;"", '6Capital Costs'!D17, "")</f>
        <v/>
      </c>
      <c r="E16" s="27" t="str">
        <f>IF($A16&lt;&gt;"", (IF('6Replacement Costs - Entry'!T17="Y",((($B16*$D16)*((1+$B$5)^E$7))*(1/((1+$F$5)^E$7))),0)), "")</f>
        <v/>
      </c>
      <c r="F16" s="27" t="str">
        <f>IF($A16&lt;&gt;"", (IF('6Replacement Costs - Entry'!U17="Y",((($B16*$D16)*((1+$B$5)^F$7))*(1/((1+$F$5)^F$7))),0)), "")</f>
        <v/>
      </c>
      <c r="G16" s="27" t="str">
        <f>IF($A16&lt;&gt;"", (IF('6Replacement Costs - Entry'!V17="Y",((($B16*$D16)*((1+$B$5)^G$7))*(1/((1+$F$5)^G$7))),0)), "")</f>
        <v/>
      </c>
      <c r="H16" s="27" t="str">
        <f>IF($A16&lt;&gt;"", (IF('6Replacement Costs - Entry'!W17="Y",((($B16*$D16)*((1+$B$5)^H$7))*(1/((1+$F$5)^H$7))),0)), "")</f>
        <v/>
      </c>
      <c r="I16" s="27" t="str">
        <f>IF($A16&lt;&gt;"", (IF('6Replacement Costs - Entry'!X17="Y",((($B16*$D16)*((1+$B$5)^I$7))*(1/((1+$F$5)^I$7))),0)), "")</f>
        <v/>
      </c>
    </row>
    <row r="17" spans="1:9" x14ac:dyDescent="0.3">
      <c r="A17" s="29" t="str">
        <f>IF('6Capital Costs'!A18&lt;&gt;"", '6Capital Costs'!A18, "")</f>
        <v/>
      </c>
      <c r="B17" s="3" t="str">
        <f>IF('6Capital Costs'!B18&lt;&gt;"", '6Capital Costs'!B18, "")</f>
        <v/>
      </c>
      <c r="C17" s="46" t="str">
        <f>IF('6Capital Costs'!C18&lt;&gt;"", '6Capital Costs'!C18, "")</f>
        <v/>
      </c>
      <c r="D17" s="47" t="str">
        <f>IF('6Capital Costs'!D18&lt;&gt;"", '6Capital Costs'!D18, "")</f>
        <v/>
      </c>
      <c r="E17" s="27" t="str">
        <f>IF($A17&lt;&gt;"", (IF('6Replacement Costs - Entry'!T18="Y",((($B17*$D17)*((1+$B$5)^E$7))*(1/((1+$F$5)^E$7))),0)), "")</f>
        <v/>
      </c>
      <c r="F17" s="27" t="str">
        <f>IF($A17&lt;&gt;"", (IF('6Replacement Costs - Entry'!U18="Y",((($B17*$D17)*((1+$B$5)^F$7))*(1/((1+$F$5)^F$7))),0)), "")</f>
        <v/>
      </c>
      <c r="G17" s="27" t="str">
        <f>IF($A17&lt;&gt;"", (IF('6Replacement Costs - Entry'!V18="Y",((($B17*$D17)*((1+$B$5)^G$7))*(1/((1+$F$5)^G$7))),0)), "")</f>
        <v/>
      </c>
      <c r="H17" s="27" t="str">
        <f>IF($A17&lt;&gt;"", (IF('6Replacement Costs - Entry'!W18="Y",((($B17*$D17)*((1+$B$5)^H$7))*(1/((1+$F$5)^H$7))),0)), "")</f>
        <v/>
      </c>
      <c r="I17" s="27" t="str">
        <f>IF($A17&lt;&gt;"", (IF('6Replacement Costs - Entry'!X18="Y",((($B17*$D17)*((1+$B$5)^I$7))*(1/((1+$F$5)^I$7))),0)), "")</f>
        <v/>
      </c>
    </row>
    <row r="18" spans="1:9" x14ac:dyDescent="0.3">
      <c r="A18" s="29" t="str">
        <f>IF('6Capital Costs'!A19&lt;&gt;"", '6Capital Costs'!A19, "")</f>
        <v/>
      </c>
      <c r="B18" s="3" t="str">
        <f>IF('6Capital Costs'!B19&lt;&gt;"", '6Capital Costs'!B19, "")</f>
        <v/>
      </c>
      <c r="C18" s="46" t="str">
        <f>IF('6Capital Costs'!C19&lt;&gt;"", '6Capital Costs'!C19, "")</f>
        <v/>
      </c>
      <c r="D18" s="47" t="str">
        <f>IF('6Capital Costs'!D19&lt;&gt;"", '6Capital Costs'!D19, "")</f>
        <v/>
      </c>
      <c r="E18" s="27" t="str">
        <f>IF($A18&lt;&gt;"", (IF('6Replacement Costs - Entry'!T19="Y",((($B18*$D18)*((1+$B$5)^E$7))*(1/((1+$F$5)^E$7))),0)), "")</f>
        <v/>
      </c>
      <c r="F18" s="27" t="str">
        <f>IF($A18&lt;&gt;"", (IF('6Replacement Costs - Entry'!U19="Y",((($B18*$D18)*((1+$B$5)^F$7))*(1/((1+$F$5)^F$7))),0)), "")</f>
        <v/>
      </c>
      <c r="G18" s="27" t="str">
        <f>IF($A18&lt;&gt;"", (IF('6Replacement Costs - Entry'!V19="Y",((($B18*$D18)*((1+$B$5)^G$7))*(1/((1+$F$5)^G$7))),0)), "")</f>
        <v/>
      </c>
      <c r="H18" s="27" t="str">
        <f>IF($A18&lt;&gt;"", (IF('6Replacement Costs - Entry'!W19="Y",((($B18*$D18)*((1+$B$5)^H$7))*(1/((1+$F$5)^H$7))),0)), "")</f>
        <v/>
      </c>
      <c r="I18" s="27" t="str">
        <f>IF($A18&lt;&gt;"", (IF('6Replacement Costs - Entry'!X19="Y",((($B18*$D18)*((1+$B$5)^I$7))*(1/((1+$F$5)^I$7))),0)), "")</f>
        <v/>
      </c>
    </row>
    <row r="19" spans="1:9" x14ac:dyDescent="0.3">
      <c r="A19" s="29" t="str">
        <f>IF('6Capital Costs'!A20&lt;&gt;"", '6Capital Costs'!A20, "")</f>
        <v/>
      </c>
      <c r="B19" s="3" t="str">
        <f>IF('6Capital Costs'!B20&lt;&gt;"", '6Capital Costs'!B20, "")</f>
        <v/>
      </c>
      <c r="C19" s="46" t="str">
        <f>IF('6Capital Costs'!C20&lt;&gt;"", '6Capital Costs'!C20, "")</f>
        <v/>
      </c>
      <c r="D19" s="47" t="str">
        <f>IF('6Capital Costs'!D20&lt;&gt;"", '6Capital Costs'!D20, "")</f>
        <v/>
      </c>
      <c r="E19" s="27" t="str">
        <f>IF($A19&lt;&gt;"", (IF('6Replacement Costs - Entry'!T20="Y",((($B19*$D19)*((1+$B$5)^E$7))*(1/((1+$F$5)^E$7))),0)), "")</f>
        <v/>
      </c>
      <c r="F19" s="27" t="str">
        <f>IF($A19&lt;&gt;"", (IF('6Replacement Costs - Entry'!U20="Y",((($B19*$D19)*((1+$B$5)^F$7))*(1/((1+$F$5)^F$7))),0)), "")</f>
        <v/>
      </c>
      <c r="G19" s="27" t="str">
        <f>IF($A19&lt;&gt;"", (IF('6Replacement Costs - Entry'!V20="Y",((($B19*$D19)*((1+$B$5)^G$7))*(1/((1+$F$5)^G$7))),0)), "")</f>
        <v/>
      </c>
      <c r="H19" s="27" t="str">
        <f>IF($A19&lt;&gt;"", (IF('6Replacement Costs - Entry'!W20="Y",((($B19*$D19)*((1+$B$5)^H$7))*(1/((1+$F$5)^H$7))),0)), "")</f>
        <v/>
      </c>
      <c r="I19" s="27" t="str">
        <f>IF($A19&lt;&gt;"", (IF('6Replacement Costs - Entry'!X20="Y",((($B19*$D19)*((1+$B$5)^I$7))*(1/((1+$F$5)^I$7))),0)), "")</f>
        <v/>
      </c>
    </row>
    <row r="20" spans="1:9" x14ac:dyDescent="0.3">
      <c r="A20" s="29" t="str">
        <f>IF('6Capital Costs'!A21&lt;&gt;"", '6Capital Costs'!A21, "")</f>
        <v/>
      </c>
      <c r="B20" s="3" t="str">
        <f>IF('6Capital Costs'!B21&lt;&gt;"", '6Capital Costs'!B21, "")</f>
        <v/>
      </c>
      <c r="C20" s="46" t="str">
        <f>IF('6Capital Costs'!C21&lt;&gt;"", '6Capital Costs'!C21, "")</f>
        <v/>
      </c>
      <c r="D20" s="47" t="str">
        <f>IF('6Capital Costs'!D21&lt;&gt;"", '6Capital Costs'!D21, "")</f>
        <v/>
      </c>
      <c r="E20" s="27" t="str">
        <f>IF($A20&lt;&gt;"", (IF('6Replacement Costs - Entry'!T21="Y",((($B20*$D20)*((1+$B$5)^E$7))*(1/((1+$F$5)^E$7))),0)), "")</f>
        <v/>
      </c>
      <c r="F20" s="27" t="str">
        <f>IF($A20&lt;&gt;"", (IF('6Replacement Costs - Entry'!U21="Y",((($B20*$D20)*((1+$B$5)^F$7))*(1/((1+$F$5)^F$7))),0)), "")</f>
        <v/>
      </c>
      <c r="G20" s="27" t="str">
        <f>IF($A20&lt;&gt;"", (IF('6Replacement Costs - Entry'!V21="Y",((($B20*$D20)*((1+$B$5)^G$7))*(1/((1+$F$5)^G$7))),0)), "")</f>
        <v/>
      </c>
      <c r="H20" s="27" t="str">
        <f>IF($A20&lt;&gt;"", (IF('6Replacement Costs - Entry'!W21="Y",((($B20*$D20)*((1+$B$5)^H$7))*(1/((1+$F$5)^H$7))),0)), "")</f>
        <v/>
      </c>
      <c r="I20" s="27" t="str">
        <f>IF($A20&lt;&gt;"", (IF('6Replacement Costs - Entry'!X21="Y",((($B20*$D20)*((1+$B$5)^I$7))*(1/((1+$F$5)^I$7))),0)), "")</f>
        <v/>
      </c>
    </row>
    <row r="21" spans="1:9" x14ac:dyDescent="0.3">
      <c r="A21" s="29" t="str">
        <f>IF('6Capital Costs'!A22&lt;&gt;"", '6Capital Costs'!A22, "")</f>
        <v/>
      </c>
      <c r="B21" s="3" t="str">
        <f>IF('6Capital Costs'!B22&lt;&gt;"", '6Capital Costs'!B22, "")</f>
        <v/>
      </c>
      <c r="C21" s="46" t="str">
        <f>IF('6Capital Costs'!C22&lt;&gt;"", '6Capital Costs'!C22, "")</f>
        <v/>
      </c>
      <c r="D21" s="47" t="str">
        <f>IF('6Capital Costs'!D22&lt;&gt;"", '6Capital Costs'!D22, "")</f>
        <v/>
      </c>
      <c r="E21" s="27" t="str">
        <f>IF($A21&lt;&gt;"", (IF('6Replacement Costs - Entry'!T22="Y",((($B21*$D21)*((1+$B$5)^E$7))*(1/((1+$F$5)^E$7))),0)), "")</f>
        <v/>
      </c>
      <c r="F21" s="27" t="str">
        <f>IF($A21&lt;&gt;"", (IF('6Replacement Costs - Entry'!U22="Y",((($B21*$D21)*((1+$B$5)^F$7))*(1/((1+$F$5)^F$7))),0)), "")</f>
        <v/>
      </c>
      <c r="G21" s="27" t="str">
        <f>IF($A21&lt;&gt;"", (IF('6Replacement Costs - Entry'!V22="Y",((($B21*$D21)*((1+$B$5)^G$7))*(1/((1+$F$5)^G$7))),0)), "")</f>
        <v/>
      </c>
      <c r="H21" s="27" t="str">
        <f>IF($A21&lt;&gt;"", (IF('6Replacement Costs - Entry'!W22="Y",((($B21*$D21)*((1+$B$5)^H$7))*(1/((1+$F$5)^H$7))),0)), "")</f>
        <v/>
      </c>
      <c r="I21" s="27" t="str">
        <f>IF($A21&lt;&gt;"", (IF('6Replacement Costs - Entry'!X22="Y",((($B21*$D21)*((1+$B$5)^I$7))*(1/((1+$F$5)^I$7))),0)), "")</f>
        <v/>
      </c>
    </row>
    <row r="22" spans="1:9" x14ac:dyDescent="0.3">
      <c r="A22" s="29" t="str">
        <f>IF('6Capital Costs'!A23&lt;&gt;"", '6Capital Costs'!A23, "")</f>
        <v/>
      </c>
      <c r="B22" s="3" t="str">
        <f>IF('6Capital Costs'!B23&lt;&gt;"", '6Capital Costs'!B23, "")</f>
        <v/>
      </c>
      <c r="C22" s="46" t="str">
        <f>IF('6Capital Costs'!C23&lt;&gt;"", '6Capital Costs'!C23, "")</f>
        <v/>
      </c>
      <c r="D22" s="47" t="str">
        <f>IF('6Capital Costs'!D23&lt;&gt;"", '6Capital Costs'!D23, "")</f>
        <v/>
      </c>
      <c r="E22" s="27" t="str">
        <f>IF($A22&lt;&gt;"", (IF('6Replacement Costs - Entry'!T23="Y",((($B22*$D22)*((1+$B$5)^E$7))*(1/((1+$F$5)^E$7))),0)), "")</f>
        <v/>
      </c>
      <c r="F22" s="27" t="str">
        <f>IF($A22&lt;&gt;"", (IF('6Replacement Costs - Entry'!U23="Y",((($B22*$D22)*((1+$B$5)^F$7))*(1/((1+$F$5)^F$7))),0)), "")</f>
        <v/>
      </c>
      <c r="G22" s="27" t="str">
        <f>IF($A22&lt;&gt;"", (IF('6Replacement Costs - Entry'!V23="Y",((($B22*$D22)*((1+$B$5)^G$7))*(1/((1+$F$5)^G$7))),0)), "")</f>
        <v/>
      </c>
      <c r="H22" s="27" t="str">
        <f>IF($A22&lt;&gt;"", (IF('6Replacement Costs - Entry'!W23="Y",((($B22*$D22)*((1+$B$5)^H$7))*(1/((1+$F$5)^H$7))),0)), "")</f>
        <v/>
      </c>
      <c r="I22" s="27" t="str">
        <f>IF($A22&lt;&gt;"", (IF('6Replacement Costs - Entry'!X23="Y",((($B22*$D22)*((1+$B$5)^I$7))*(1/((1+$F$5)^I$7))),0)), "")</f>
        <v/>
      </c>
    </row>
    <row r="23" spans="1:9" x14ac:dyDescent="0.3">
      <c r="A23" s="29" t="str">
        <f>IF('6Capital Costs'!A24&lt;&gt;"", '6Capital Costs'!A24, "")</f>
        <v/>
      </c>
      <c r="B23" s="3" t="str">
        <f>IF('6Capital Costs'!B24&lt;&gt;"", '6Capital Costs'!B24, "")</f>
        <v/>
      </c>
      <c r="C23" s="46" t="str">
        <f>IF('6Capital Costs'!C24&lt;&gt;"", '6Capital Costs'!C24, "")</f>
        <v/>
      </c>
      <c r="D23" s="47" t="str">
        <f>IF('6Capital Costs'!D24&lt;&gt;"", '6Capital Costs'!D24, "")</f>
        <v/>
      </c>
      <c r="E23" s="27" t="str">
        <f>IF($A23&lt;&gt;"", (IF('6Replacement Costs - Entry'!T24="Y",((($B23*$D23)*((1+$B$5)^E$7))*(1/((1+$F$5)^E$7))),0)), "")</f>
        <v/>
      </c>
      <c r="F23" s="27" t="str">
        <f>IF($A23&lt;&gt;"", (IF('6Replacement Costs - Entry'!U24="Y",((($B23*$D23)*((1+$B$5)^F$7))*(1/((1+$F$5)^F$7))),0)), "")</f>
        <v/>
      </c>
      <c r="G23" s="27" t="str">
        <f>IF($A23&lt;&gt;"", (IF('6Replacement Costs - Entry'!V24="Y",((($B23*$D23)*((1+$B$5)^G$7))*(1/((1+$F$5)^G$7))),0)), "")</f>
        <v/>
      </c>
      <c r="H23" s="27" t="str">
        <f>IF($A23&lt;&gt;"", (IF('6Replacement Costs - Entry'!W24="Y",((($B23*$D23)*((1+$B$5)^H$7))*(1/((1+$F$5)^H$7))),0)), "")</f>
        <v/>
      </c>
      <c r="I23" s="27" t="str">
        <f>IF($A23&lt;&gt;"", (IF('6Replacement Costs - Entry'!X24="Y",((($B23*$D23)*((1+$B$5)^I$7))*(1/((1+$F$5)^I$7))),0)), "")</f>
        <v/>
      </c>
    </row>
    <row r="24" spans="1:9" x14ac:dyDescent="0.3">
      <c r="A24" s="29" t="str">
        <f>IF('6Capital Costs'!A25&lt;&gt;"", '6Capital Costs'!A25, "")</f>
        <v/>
      </c>
      <c r="B24" s="3" t="str">
        <f>IF('6Capital Costs'!B25&lt;&gt;"", '6Capital Costs'!B25, "")</f>
        <v/>
      </c>
      <c r="C24" s="46" t="str">
        <f>IF('6Capital Costs'!C25&lt;&gt;"", '6Capital Costs'!C25, "")</f>
        <v/>
      </c>
      <c r="D24" s="47" t="str">
        <f>IF('6Capital Costs'!D25&lt;&gt;"", '6Capital Costs'!D25, "")</f>
        <v/>
      </c>
      <c r="E24" s="27" t="str">
        <f>IF($A24&lt;&gt;"", (IF('6Replacement Costs - Entry'!T25="Y",((($B24*$D24)*((1+$B$5)^E$7))*(1/((1+$F$5)^E$7))),0)), "")</f>
        <v/>
      </c>
      <c r="F24" s="27" t="str">
        <f>IF($A24&lt;&gt;"", (IF('6Replacement Costs - Entry'!U25="Y",((($B24*$D24)*((1+$B$5)^F$7))*(1/((1+$F$5)^F$7))),0)), "")</f>
        <v/>
      </c>
      <c r="G24" s="27" t="str">
        <f>IF($A24&lt;&gt;"", (IF('6Replacement Costs - Entry'!V25="Y",((($B24*$D24)*((1+$B$5)^G$7))*(1/((1+$F$5)^G$7))),0)), "")</f>
        <v/>
      </c>
      <c r="H24" s="27" t="str">
        <f>IF($A24&lt;&gt;"", (IF('6Replacement Costs - Entry'!W25="Y",((($B24*$D24)*((1+$B$5)^H$7))*(1/((1+$F$5)^H$7))),0)), "")</f>
        <v/>
      </c>
      <c r="I24" s="27" t="str">
        <f>IF($A24&lt;&gt;"", (IF('6Replacement Costs - Entry'!X25="Y",((($B24*$D24)*((1+$B$5)^I$7))*(1/((1+$F$5)^I$7))),0)), "")</f>
        <v/>
      </c>
    </row>
    <row r="25" spans="1:9" x14ac:dyDescent="0.3">
      <c r="A25" s="29" t="str">
        <f>IF('6Capital Costs'!A26&lt;&gt;"", '6Capital Costs'!A26, "")</f>
        <v/>
      </c>
      <c r="B25" s="3" t="str">
        <f>IF('6Capital Costs'!B26&lt;&gt;"", '6Capital Costs'!B26, "")</f>
        <v/>
      </c>
      <c r="C25" s="46" t="str">
        <f>IF('6Capital Costs'!C26&lt;&gt;"", '6Capital Costs'!C26, "")</f>
        <v/>
      </c>
      <c r="D25" s="47" t="str">
        <f>IF('6Capital Costs'!D26&lt;&gt;"", '6Capital Costs'!D26, "")</f>
        <v/>
      </c>
      <c r="E25" s="27" t="str">
        <f>IF($A25&lt;&gt;"", (IF('6Replacement Costs - Entry'!T26="Y",((($B25*$D25)*((1+$B$5)^E$7))*(1/((1+$F$5)^E$7))),0)), "")</f>
        <v/>
      </c>
      <c r="F25" s="27" t="str">
        <f>IF($A25&lt;&gt;"", (IF('6Replacement Costs - Entry'!U26="Y",((($B25*$D25)*((1+$B$5)^F$7))*(1/((1+$F$5)^F$7))),0)), "")</f>
        <v/>
      </c>
      <c r="G25" s="27" t="str">
        <f>IF($A25&lt;&gt;"", (IF('6Replacement Costs - Entry'!V26="Y",((($B25*$D25)*((1+$B$5)^G$7))*(1/((1+$F$5)^G$7))),0)), "")</f>
        <v/>
      </c>
      <c r="H25" s="27" t="str">
        <f>IF($A25&lt;&gt;"", (IF('6Replacement Costs - Entry'!W26="Y",((($B25*$D25)*((1+$B$5)^H$7))*(1/((1+$F$5)^H$7))),0)), "")</f>
        <v/>
      </c>
      <c r="I25" s="27" t="str">
        <f>IF($A25&lt;&gt;"", (IF('6Replacement Costs - Entry'!X26="Y",((($B25*$D25)*((1+$B$5)^I$7))*(1/((1+$F$5)^I$7))),0)), "")</f>
        <v/>
      </c>
    </row>
    <row r="26" spans="1:9" x14ac:dyDescent="0.3">
      <c r="A26" s="29" t="str">
        <f>IF('6Capital Costs'!A27&lt;&gt;"", '6Capital Costs'!A27, "")</f>
        <v/>
      </c>
      <c r="B26" s="3" t="str">
        <f>IF('6Capital Costs'!B27&lt;&gt;"", '6Capital Costs'!B27, "")</f>
        <v/>
      </c>
      <c r="C26" s="46" t="str">
        <f>IF('6Capital Costs'!C27&lt;&gt;"", '6Capital Costs'!C27, "")</f>
        <v/>
      </c>
      <c r="D26" s="47" t="str">
        <f>IF('6Capital Costs'!D27&lt;&gt;"", '6Capital Costs'!D27, "")</f>
        <v/>
      </c>
      <c r="E26" s="27" t="str">
        <f>IF($A26&lt;&gt;"", (IF('6Replacement Costs - Entry'!T27="Y",((($B26*$D26)*((1+$B$5)^E$7))*(1/((1+$F$5)^E$7))),0)), "")</f>
        <v/>
      </c>
      <c r="F26" s="27" t="str">
        <f>IF($A26&lt;&gt;"", (IF('6Replacement Costs - Entry'!U27="Y",((($B26*$D26)*((1+$B$5)^F$7))*(1/((1+$F$5)^F$7))),0)), "")</f>
        <v/>
      </c>
      <c r="G26" s="27" t="str">
        <f>IF($A26&lt;&gt;"", (IF('6Replacement Costs - Entry'!V27="Y",((($B26*$D26)*((1+$B$5)^G$7))*(1/((1+$F$5)^G$7))),0)), "")</f>
        <v/>
      </c>
      <c r="H26" s="27" t="str">
        <f>IF($A26&lt;&gt;"", (IF('6Replacement Costs - Entry'!W27="Y",((($B26*$D26)*((1+$B$5)^H$7))*(1/((1+$F$5)^H$7))),0)), "")</f>
        <v/>
      </c>
      <c r="I26" s="27" t="str">
        <f>IF($A26&lt;&gt;"", (IF('6Replacement Costs - Entry'!X27="Y",((($B26*$D26)*((1+$B$5)^I$7))*(1/((1+$F$5)^I$7))),0)), "")</f>
        <v/>
      </c>
    </row>
    <row r="27" spans="1:9" x14ac:dyDescent="0.3">
      <c r="A27" s="29" t="str">
        <f>IF('6Capital Costs'!A28&lt;&gt;"", '6Capital Costs'!A28, "")</f>
        <v/>
      </c>
      <c r="B27" s="3" t="str">
        <f>IF('6Capital Costs'!B28&lt;&gt;"", '6Capital Costs'!B28, "")</f>
        <v/>
      </c>
      <c r="C27" s="46" t="str">
        <f>IF('6Capital Costs'!C28&lt;&gt;"", '6Capital Costs'!C28, "")</f>
        <v/>
      </c>
      <c r="D27" s="47" t="str">
        <f>IF('6Capital Costs'!D28&lt;&gt;"", '6Capital Costs'!D28, "")</f>
        <v/>
      </c>
      <c r="E27" s="27" t="str">
        <f>IF($A27&lt;&gt;"", (IF('6Replacement Costs - Entry'!T28="Y",((($B27*$D27)*((1+$B$5)^E$7))*(1/((1+$F$5)^E$7))),0)), "")</f>
        <v/>
      </c>
      <c r="F27" s="27" t="str">
        <f>IF($A27&lt;&gt;"", (IF('6Replacement Costs - Entry'!U28="Y",((($B27*$D27)*((1+$B$5)^F$7))*(1/((1+$F$5)^F$7))),0)), "")</f>
        <v/>
      </c>
      <c r="G27" s="27" t="str">
        <f>IF($A27&lt;&gt;"", (IF('6Replacement Costs - Entry'!V28="Y",((($B27*$D27)*((1+$B$5)^G$7))*(1/((1+$F$5)^G$7))),0)), "")</f>
        <v/>
      </c>
      <c r="H27" s="27" t="str">
        <f>IF($A27&lt;&gt;"", (IF('6Replacement Costs - Entry'!W28="Y",((($B27*$D27)*((1+$B$5)^H$7))*(1/((1+$F$5)^H$7))),0)), "")</f>
        <v/>
      </c>
      <c r="I27" s="27" t="str">
        <f>IF($A27&lt;&gt;"", (IF('6Replacement Costs - Entry'!X28="Y",((($B27*$D27)*((1+$B$5)^I$7))*(1/((1+$F$5)^I$7))),0)), "")</f>
        <v/>
      </c>
    </row>
    <row r="28" spans="1:9" x14ac:dyDescent="0.3">
      <c r="A28" s="29" t="str">
        <f>IF('6Capital Costs'!A29&lt;&gt;"", '6Capital Costs'!A29, "")</f>
        <v/>
      </c>
      <c r="B28" s="3" t="str">
        <f>IF('6Capital Costs'!B29&lt;&gt;"", '6Capital Costs'!B29, "")</f>
        <v/>
      </c>
      <c r="C28" s="46" t="str">
        <f>IF('6Capital Costs'!C29&lt;&gt;"", '6Capital Costs'!C29, "")</f>
        <v/>
      </c>
      <c r="D28" s="47" t="str">
        <f>IF('6Capital Costs'!D29&lt;&gt;"", '6Capital Costs'!D29, "")</f>
        <v/>
      </c>
      <c r="E28" s="27" t="str">
        <f>IF($A28&lt;&gt;"", (IF('6Replacement Costs - Entry'!T29="Y",((($B28*$D28)*((1+$B$5)^E$7))*(1/((1+$F$5)^E$7))),0)), "")</f>
        <v/>
      </c>
      <c r="F28" s="27" t="str">
        <f>IF($A28&lt;&gt;"", (IF('6Replacement Costs - Entry'!U29="Y",((($B28*$D28)*((1+$B$5)^F$7))*(1/((1+$F$5)^F$7))),0)), "")</f>
        <v/>
      </c>
      <c r="G28" s="27" t="str">
        <f>IF($A28&lt;&gt;"", (IF('6Replacement Costs - Entry'!V29="Y",((($B28*$D28)*((1+$B$5)^G$7))*(1/((1+$F$5)^G$7))),0)), "")</f>
        <v/>
      </c>
      <c r="H28" s="27" t="str">
        <f>IF($A28&lt;&gt;"", (IF('6Replacement Costs - Entry'!W29="Y",((($B28*$D28)*((1+$B$5)^H$7))*(1/((1+$F$5)^H$7))),0)), "")</f>
        <v/>
      </c>
      <c r="I28" s="27" t="str">
        <f>IF($A28&lt;&gt;"", (IF('6Replacement Costs - Entry'!X29="Y",((($B28*$D28)*((1+$B$5)^I$7))*(1/((1+$F$5)^I$7))),0)), "")</f>
        <v/>
      </c>
    </row>
    <row r="29" spans="1:9" x14ac:dyDescent="0.3">
      <c r="A29" s="29" t="str">
        <f>IF('6Capital Costs'!A30&lt;&gt;"", '6Capital Costs'!A30, "")</f>
        <v/>
      </c>
      <c r="B29" s="3" t="str">
        <f>IF('6Capital Costs'!B30&lt;&gt;"", '6Capital Costs'!B30, "")</f>
        <v/>
      </c>
      <c r="C29" s="46" t="str">
        <f>IF('6Capital Costs'!C30&lt;&gt;"", '6Capital Costs'!C30, "")</f>
        <v/>
      </c>
      <c r="D29" s="47" t="str">
        <f>IF('6Capital Costs'!D30&lt;&gt;"", '6Capital Costs'!D30, "")</f>
        <v/>
      </c>
      <c r="E29" s="27" t="str">
        <f>IF($A29&lt;&gt;"", (IF('6Replacement Costs - Entry'!T30="Y",((($B29*$D29)*((1+$B$5)^E$7))*(1/((1+$F$5)^E$7))),0)), "")</f>
        <v/>
      </c>
      <c r="F29" s="27" t="str">
        <f>IF($A29&lt;&gt;"", (IF('6Replacement Costs - Entry'!U30="Y",((($B29*$D29)*((1+$B$5)^F$7))*(1/((1+$F$5)^F$7))),0)), "")</f>
        <v/>
      </c>
      <c r="G29" s="27" t="str">
        <f>IF($A29&lt;&gt;"", (IF('6Replacement Costs - Entry'!V30="Y",((($B29*$D29)*((1+$B$5)^G$7))*(1/((1+$F$5)^G$7))),0)), "")</f>
        <v/>
      </c>
      <c r="H29" s="27" t="str">
        <f>IF($A29&lt;&gt;"", (IF('6Replacement Costs - Entry'!W30="Y",((($B29*$D29)*((1+$B$5)^H$7))*(1/((1+$F$5)^H$7))),0)), "")</f>
        <v/>
      </c>
      <c r="I29" s="27" t="str">
        <f>IF($A29&lt;&gt;"", (IF('6Replacement Costs - Entry'!X30="Y",((($B29*$D29)*((1+$B$5)^I$7))*(1/((1+$F$5)^I$7))),0)), "")</f>
        <v/>
      </c>
    </row>
    <row r="30" spans="1:9" x14ac:dyDescent="0.3">
      <c r="A30" s="29" t="str">
        <f>IF('6Capital Costs'!A31&lt;&gt;"", '6Capital Costs'!A31, "")</f>
        <v/>
      </c>
      <c r="B30" s="3" t="str">
        <f>IF('6Capital Costs'!B31&lt;&gt;"", '6Capital Costs'!B31, "")</f>
        <v/>
      </c>
      <c r="C30" s="46" t="str">
        <f>IF('6Capital Costs'!C31&lt;&gt;"", '6Capital Costs'!C31, "")</f>
        <v/>
      </c>
      <c r="D30" s="47" t="str">
        <f>IF('6Capital Costs'!D31&lt;&gt;"", '6Capital Costs'!D31, "")</f>
        <v/>
      </c>
      <c r="E30" s="27" t="str">
        <f>IF($A30&lt;&gt;"", (IF('6Replacement Costs - Entry'!T31="Y",((($B30*$D30)*((1+$B$5)^E$7))*(1/((1+$F$5)^E$7))),0)), "")</f>
        <v/>
      </c>
      <c r="F30" s="27" t="str">
        <f>IF($A30&lt;&gt;"", (IF('6Replacement Costs - Entry'!U31="Y",((($B30*$D30)*((1+$B$5)^F$7))*(1/((1+$F$5)^F$7))),0)), "")</f>
        <v/>
      </c>
      <c r="G30" s="27" t="str">
        <f>IF($A30&lt;&gt;"", (IF('6Replacement Costs - Entry'!V31="Y",((($B30*$D30)*((1+$B$5)^G$7))*(1/((1+$F$5)^G$7))),0)), "")</f>
        <v/>
      </c>
      <c r="H30" s="27" t="str">
        <f>IF($A30&lt;&gt;"", (IF('6Replacement Costs - Entry'!W31="Y",((($B30*$D30)*((1+$B$5)^H$7))*(1/((1+$F$5)^H$7))),0)), "")</f>
        <v/>
      </c>
      <c r="I30" s="27" t="str">
        <f>IF($A30&lt;&gt;"", (IF('6Replacement Costs - Entry'!X31="Y",((($B30*$D30)*((1+$B$5)^I$7))*(1/((1+$F$5)^I$7))),0)), "")</f>
        <v/>
      </c>
    </row>
    <row r="31" spans="1:9" x14ac:dyDescent="0.3">
      <c r="A31" s="29" t="str">
        <f>IF('6Capital Costs'!A32&lt;&gt;"", '6Capital Costs'!A32, "")</f>
        <v/>
      </c>
      <c r="B31" s="3" t="str">
        <f>IF('6Capital Costs'!B32&lt;&gt;"", '6Capital Costs'!B32, "")</f>
        <v/>
      </c>
      <c r="C31" s="46" t="str">
        <f>IF('6Capital Costs'!C32&lt;&gt;"", '6Capital Costs'!C32, "")</f>
        <v/>
      </c>
      <c r="D31" s="47" t="str">
        <f>IF('6Capital Costs'!D32&lt;&gt;"", '6Capital Costs'!D32, "")</f>
        <v/>
      </c>
      <c r="E31" s="27" t="str">
        <f>IF($A31&lt;&gt;"", (IF('6Replacement Costs - Entry'!T32="Y",((($B31*$D31)*((1+$B$5)^E$7))*(1/((1+$F$5)^E$7))),0)), "")</f>
        <v/>
      </c>
      <c r="F31" s="27" t="str">
        <f>IF($A31&lt;&gt;"", (IF('6Replacement Costs - Entry'!U32="Y",((($B31*$D31)*((1+$B$5)^F$7))*(1/((1+$F$5)^F$7))),0)), "")</f>
        <v/>
      </c>
      <c r="G31" s="27" t="str">
        <f>IF($A31&lt;&gt;"", (IF('6Replacement Costs - Entry'!V32="Y",((($B31*$D31)*((1+$B$5)^G$7))*(1/((1+$F$5)^G$7))),0)), "")</f>
        <v/>
      </c>
      <c r="H31" s="27" t="str">
        <f>IF($A31&lt;&gt;"", (IF('6Replacement Costs - Entry'!W32="Y",((($B31*$D31)*((1+$B$5)^H$7))*(1/((1+$F$5)^H$7))),0)), "")</f>
        <v/>
      </c>
      <c r="I31" s="27" t="str">
        <f>IF($A31&lt;&gt;"", (IF('6Replacement Costs - Entry'!X32="Y",((($B31*$D31)*((1+$B$5)^I$7))*(1/((1+$F$5)^I$7))),0)), "")</f>
        <v/>
      </c>
    </row>
    <row r="32" spans="1:9" x14ac:dyDescent="0.3">
      <c r="A32" s="29" t="str">
        <f>IF('6Capital Costs'!A33&lt;&gt;"", '6Capital Costs'!A33, "")</f>
        <v/>
      </c>
      <c r="B32" s="3" t="str">
        <f>IF('6Capital Costs'!B33&lt;&gt;"", '6Capital Costs'!B33, "")</f>
        <v/>
      </c>
      <c r="C32" s="46" t="str">
        <f>IF('6Capital Costs'!C33&lt;&gt;"", '6Capital Costs'!C33, "")</f>
        <v/>
      </c>
      <c r="D32" s="47" t="str">
        <f>IF('6Capital Costs'!D33&lt;&gt;"", '6Capital Costs'!D33, "")</f>
        <v/>
      </c>
      <c r="E32" s="27" t="str">
        <f>IF($A32&lt;&gt;"", (IF('6Replacement Costs - Entry'!T33="Y",((($B32*$D32)*((1+$B$5)^E$7))*(1/((1+$F$5)^E$7))),0)), "")</f>
        <v/>
      </c>
      <c r="F32" s="27" t="str">
        <f>IF($A32&lt;&gt;"", (IF('6Replacement Costs - Entry'!U33="Y",((($B32*$D32)*((1+$B$5)^F$7))*(1/((1+$F$5)^F$7))),0)), "")</f>
        <v/>
      </c>
      <c r="G32" s="27" t="str">
        <f>IF($A32&lt;&gt;"", (IF('6Replacement Costs - Entry'!V33="Y",((($B32*$D32)*((1+$B$5)^G$7))*(1/((1+$F$5)^G$7))),0)), "")</f>
        <v/>
      </c>
      <c r="H32" s="27" t="str">
        <f>IF($A32&lt;&gt;"", (IF('6Replacement Costs - Entry'!W33="Y",((($B32*$D32)*((1+$B$5)^H$7))*(1/((1+$F$5)^H$7))),0)), "")</f>
        <v/>
      </c>
      <c r="I32" s="27" t="str">
        <f>IF($A32&lt;&gt;"", (IF('6Replacement Costs - Entry'!X33="Y",((($B32*$D32)*((1+$B$5)^I$7))*(1/((1+$F$5)^I$7))),0)), "")</f>
        <v/>
      </c>
    </row>
    <row r="33" spans="1:9" x14ac:dyDescent="0.3">
      <c r="A33" s="29" t="str">
        <f>IF('6Capital Costs'!A34&lt;&gt;"", '6Capital Costs'!A34, "")</f>
        <v/>
      </c>
      <c r="B33" s="3" t="str">
        <f>IF('6Capital Costs'!B34&lt;&gt;"", '6Capital Costs'!B34, "")</f>
        <v/>
      </c>
      <c r="C33" s="46" t="str">
        <f>IF('6Capital Costs'!C34&lt;&gt;"", '6Capital Costs'!C34, "")</f>
        <v/>
      </c>
      <c r="D33" s="47" t="str">
        <f>IF('6Capital Costs'!D34&lt;&gt;"", '6Capital Costs'!D34, "")</f>
        <v/>
      </c>
      <c r="E33" s="27" t="str">
        <f>IF($A33&lt;&gt;"", (IF('6Replacement Costs - Entry'!T34="Y",((($B33*$D33)*((1+$B$5)^E$7))*(1/((1+$F$5)^E$7))),0)), "")</f>
        <v/>
      </c>
      <c r="F33" s="27" t="str">
        <f>IF($A33&lt;&gt;"", (IF('6Replacement Costs - Entry'!U34="Y",((($B33*$D33)*((1+$B$5)^F$7))*(1/((1+$F$5)^F$7))),0)), "")</f>
        <v/>
      </c>
      <c r="G33" s="27" t="str">
        <f>IF($A33&lt;&gt;"", (IF('6Replacement Costs - Entry'!V34="Y",((($B33*$D33)*((1+$B$5)^G$7))*(1/((1+$F$5)^G$7))),0)), "")</f>
        <v/>
      </c>
      <c r="H33" s="27" t="str">
        <f>IF($A33&lt;&gt;"", (IF('6Replacement Costs - Entry'!W34="Y",((($B33*$D33)*((1+$B$5)^H$7))*(1/((1+$F$5)^H$7))),0)), "")</f>
        <v/>
      </c>
      <c r="I33" s="27" t="str">
        <f>IF($A33&lt;&gt;"", (IF('6Replacement Costs - Entry'!X34="Y",((($B33*$D33)*((1+$B$5)^I$7))*(1/((1+$F$5)^I$7))),0)), "")</f>
        <v/>
      </c>
    </row>
    <row r="34" spans="1:9" x14ac:dyDescent="0.3">
      <c r="A34" s="29" t="str">
        <f>IF('6Capital Costs'!A35&lt;&gt;"", '6Capital Costs'!A35, "")</f>
        <v/>
      </c>
      <c r="B34" s="3" t="str">
        <f>IF('6Capital Costs'!B35&lt;&gt;"", '6Capital Costs'!B35, "")</f>
        <v/>
      </c>
      <c r="C34" s="46" t="str">
        <f>IF('6Capital Costs'!C35&lt;&gt;"", '6Capital Costs'!C35, "")</f>
        <v/>
      </c>
      <c r="D34" s="47" t="str">
        <f>IF('6Capital Costs'!D35&lt;&gt;"", '6Capital Costs'!D35, "")</f>
        <v/>
      </c>
      <c r="E34" s="27" t="str">
        <f>IF($A34&lt;&gt;"", (IF('6Replacement Costs - Entry'!T35="Y",((($B34*$D34)*((1+$B$5)^E$7))*(1/((1+$F$5)^E$7))),0)), "")</f>
        <v/>
      </c>
      <c r="F34" s="27" t="str">
        <f>IF($A34&lt;&gt;"", (IF('6Replacement Costs - Entry'!U35="Y",((($B34*$D34)*((1+$B$5)^F$7))*(1/((1+$F$5)^F$7))),0)), "")</f>
        <v/>
      </c>
      <c r="G34" s="27" t="str">
        <f>IF($A34&lt;&gt;"", (IF('6Replacement Costs - Entry'!V35="Y",((($B34*$D34)*((1+$B$5)^G$7))*(1/((1+$F$5)^G$7))),0)), "")</f>
        <v/>
      </c>
      <c r="H34" s="27" t="str">
        <f>IF($A34&lt;&gt;"", (IF('6Replacement Costs - Entry'!W35="Y",((($B34*$D34)*((1+$B$5)^H$7))*(1/((1+$F$5)^H$7))),0)), "")</f>
        <v/>
      </c>
      <c r="I34" s="27" t="str">
        <f>IF($A34&lt;&gt;"", (IF('6Replacement Costs - Entry'!X35="Y",((($B34*$D34)*((1+$B$5)^I$7))*(1/((1+$F$5)^I$7))),0)), "")</f>
        <v/>
      </c>
    </row>
    <row r="35" spans="1:9" x14ac:dyDescent="0.3">
      <c r="A35" s="29" t="str">
        <f>IF('6Capital Costs'!A36&lt;&gt;"", '6Capital Costs'!A36, "")</f>
        <v/>
      </c>
      <c r="B35" s="3" t="str">
        <f>IF('6Capital Costs'!B36&lt;&gt;"", '6Capital Costs'!B36, "")</f>
        <v/>
      </c>
      <c r="C35" s="46" t="str">
        <f>IF('6Capital Costs'!C36&lt;&gt;"", '6Capital Costs'!C36, "")</f>
        <v/>
      </c>
      <c r="D35" s="47" t="str">
        <f>IF('6Capital Costs'!D36&lt;&gt;"", '6Capital Costs'!D36, "")</f>
        <v/>
      </c>
      <c r="E35" s="27" t="str">
        <f>IF($A35&lt;&gt;"", (IF('6Replacement Costs - Entry'!T36="Y",((($B35*$D35)*((1+$B$5)^E$7))*(1/((1+$F$5)^E$7))),0)), "")</f>
        <v/>
      </c>
      <c r="F35" s="27" t="str">
        <f>IF($A35&lt;&gt;"", (IF('6Replacement Costs - Entry'!U36="Y",((($B35*$D35)*((1+$B$5)^F$7))*(1/((1+$F$5)^F$7))),0)), "")</f>
        <v/>
      </c>
      <c r="G35" s="27" t="str">
        <f>IF($A35&lt;&gt;"", (IF('6Replacement Costs - Entry'!V36="Y",((($B35*$D35)*((1+$B$5)^G$7))*(1/((1+$F$5)^G$7))),0)), "")</f>
        <v/>
      </c>
      <c r="H35" s="27" t="str">
        <f>IF($A35&lt;&gt;"", (IF('6Replacement Costs - Entry'!W36="Y",((($B35*$D35)*((1+$B$5)^H$7))*(1/((1+$F$5)^H$7))),0)), "")</f>
        <v/>
      </c>
      <c r="I35" s="27" t="str">
        <f>IF($A35&lt;&gt;"", (IF('6Replacement Costs - Entry'!X36="Y",((($B35*$D35)*((1+$B$5)^I$7))*(1/((1+$F$5)^I$7))),0)), "")</f>
        <v/>
      </c>
    </row>
    <row r="36" spans="1:9" x14ac:dyDescent="0.3">
      <c r="A36" s="29" t="str">
        <f>IF('6Capital Costs'!A37&lt;&gt;"", '6Capital Costs'!A37, "")</f>
        <v/>
      </c>
      <c r="B36" s="3" t="str">
        <f>IF('6Capital Costs'!B37&lt;&gt;"", '6Capital Costs'!B37, "")</f>
        <v/>
      </c>
      <c r="C36" s="46" t="str">
        <f>IF('6Capital Costs'!C37&lt;&gt;"", '6Capital Costs'!C37, "")</f>
        <v/>
      </c>
      <c r="D36" s="47" t="str">
        <f>IF('6Capital Costs'!D37&lt;&gt;"", '6Capital Costs'!D37, "")</f>
        <v/>
      </c>
      <c r="E36" s="27" t="str">
        <f>IF($A36&lt;&gt;"", (IF('6Replacement Costs - Entry'!T37="Y",((($B36*$D36)*((1+$B$5)^E$7))*(1/((1+$F$5)^E$7))),0)), "")</f>
        <v/>
      </c>
      <c r="F36" s="27" t="str">
        <f>IF($A36&lt;&gt;"", (IF('6Replacement Costs - Entry'!U37="Y",((($B36*$D36)*((1+$B$5)^F$7))*(1/((1+$F$5)^F$7))),0)), "")</f>
        <v/>
      </c>
      <c r="G36" s="27" t="str">
        <f>IF($A36&lt;&gt;"", (IF('6Replacement Costs - Entry'!V37="Y",((($B36*$D36)*((1+$B$5)^G$7))*(1/((1+$F$5)^G$7))),0)), "")</f>
        <v/>
      </c>
      <c r="H36" s="27" t="str">
        <f>IF($A36&lt;&gt;"", (IF('6Replacement Costs - Entry'!W37="Y",((($B36*$D36)*((1+$B$5)^H$7))*(1/((1+$F$5)^H$7))),0)), "")</f>
        <v/>
      </c>
      <c r="I36" s="27" t="str">
        <f>IF($A36&lt;&gt;"", (IF('6Replacement Costs - Entry'!X37="Y",((($B36*$D36)*((1+$B$5)^I$7))*(1/((1+$F$5)^I$7))),0)), "")</f>
        <v/>
      </c>
    </row>
    <row r="37" spans="1:9" x14ac:dyDescent="0.3">
      <c r="A37" s="23"/>
      <c r="B37" s="23"/>
      <c r="C37" s="23"/>
      <c r="D37" s="36" t="s">
        <v>47</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ageMargins left="0.7" right="0.7" top="0.75" bottom="0.75" header="0.3" footer="0.3"/>
  <pageSetup scale="78" fitToWidth="4"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187</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64">
        <f>'6Capital Costs'!B6</f>
        <v>0</v>
      </c>
      <c r="B4" s="165"/>
      <c r="C4" s="165"/>
      <c r="D4" s="165"/>
      <c r="E4" s="165"/>
      <c r="F4" s="165"/>
      <c r="G4" s="165"/>
      <c r="H4" s="165"/>
      <c r="I4" s="166"/>
    </row>
    <row r="5" spans="1:9" x14ac:dyDescent="0.3">
      <c r="A5" s="68" t="str">
        <f>'6Replace Costs-Results 11-15'!A5</f>
        <v>Current Inflation Rate based on Construction Cost Index:</v>
      </c>
      <c r="B5" s="69">
        <f>'6Replace Costs-Results 11-15'!B5</f>
        <v>2.9730815588589816E-2</v>
      </c>
      <c r="C5" s="67"/>
      <c r="D5" s="67"/>
      <c r="E5" s="70" t="s">
        <v>43</v>
      </c>
      <c r="F5" s="72">
        <f>'6Replace Costs-Results 11-15'!F5</f>
        <v>4.8750000000000002E-2</v>
      </c>
      <c r="G5" s="48"/>
      <c r="H5" s="48"/>
      <c r="I5" s="49"/>
    </row>
    <row r="6" spans="1:9" x14ac:dyDescent="0.3">
      <c r="A6" s="22"/>
      <c r="B6" s="32"/>
      <c r="C6" s="32"/>
      <c r="D6" s="32"/>
      <c r="E6" s="171" t="s">
        <v>44</v>
      </c>
      <c r="F6" s="167"/>
      <c r="G6" s="167"/>
      <c r="H6" s="167"/>
      <c r="I6" s="168"/>
    </row>
    <row r="7" spans="1:9" x14ac:dyDescent="0.3">
      <c r="A7" s="25" t="s">
        <v>4</v>
      </c>
      <c r="B7" s="26" t="s">
        <v>0</v>
      </c>
      <c r="C7" s="26" t="s">
        <v>5</v>
      </c>
      <c r="D7" s="26" t="s">
        <v>1</v>
      </c>
      <c r="E7" s="26">
        <v>16</v>
      </c>
      <c r="F7" s="26">
        <v>17</v>
      </c>
      <c r="G7" s="26">
        <v>18</v>
      </c>
      <c r="H7" s="26">
        <v>19</v>
      </c>
      <c r="I7" s="26">
        <v>20</v>
      </c>
    </row>
    <row r="8" spans="1:9" x14ac:dyDescent="0.3">
      <c r="A8" s="29" t="str">
        <f>IF('6Capital Costs'!A9&lt;&gt;"", '6Capital Costs'!A9, "")</f>
        <v/>
      </c>
      <c r="B8" s="3" t="str">
        <f>IF('6Capital Costs'!B9&lt;&gt;"", '6Capital Costs'!B9, "")</f>
        <v/>
      </c>
      <c r="C8" s="46" t="str">
        <f>IF('6Capital Costs'!C9&lt;&gt;"", '6Capital Costs'!C9, "")</f>
        <v/>
      </c>
      <c r="D8" s="47" t="str">
        <f>IF('6Capital Costs'!D9&lt;&gt;"", '6Capital Costs'!D9, "")</f>
        <v/>
      </c>
      <c r="E8" s="27" t="str">
        <f>IF($A8&lt;&gt;"", (IF('6Replacement Costs - Entry'!Y9="Y",((($B8*$D8)*((1+$B$5)^E$7))*(1/((1+$F$5)^E$7))),0)), "")</f>
        <v/>
      </c>
      <c r="F8" s="27" t="str">
        <f>IF($A8&lt;&gt;"", (IF('6Replacement Costs - Entry'!Z9="Y",((($B8*$D8)*((1+$B$5)^F$7))*(1/((1+$F$5)^F$7))),0)), "")</f>
        <v/>
      </c>
      <c r="G8" s="27" t="str">
        <f>IF($A8&lt;&gt;"", (IF('6Replacement Costs - Entry'!AA9="Y",((($B8*$D8)*((1+$B$5)^G$7))*(1/((1+$F$5)^G$7))),0)), "")</f>
        <v/>
      </c>
      <c r="H8" s="27" t="str">
        <f>IF($A8&lt;&gt;"", (IF('6Replacement Costs - Entry'!AB9="Y",((($B8*$D8)*((1+$B$5)^H$7))*(1/((1+$F$5)^H$7))),0)), "")</f>
        <v/>
      </c>
      <c r="I8" s="27" t="str">
        <f>IF($A8&lt;&gt;"", (IF('6Replacement Costs - Entry'!AC9="Y",((($B8*$D8)*((1+$B$5)^I$7))*(1/((1+$F$5)^I$7))),0)), "")</f>
        <v/>
      </c>
    </row>
    <row r="9" spans="1:9" x14ac:dyDescent="0.3">
      <c r="A9" s="29" t="str">
        <f>IF('6Capital Costs'!A10&lt;&gt;"", '6Capital Costs'!A10, "")</f>
        <v/>
      </c>
      <c r="B9" s="3" t="str">
        <f>IF('6Capital Costs'!B10&lt;&gt;"", '6Capital Costs'!B10, "")</f>
        <v/>
      </c>
      <c r="C9" s="46" t="str">
        <f>IF('6Capital Costs'!C10&lt;&gt;"", '6Capital Costs'!C10, "")</f>
        <v/>
      </c>
      <c r="D9" s="47" t="str">
        <f>IF('6Capital Costs'!D10&lt;&gt;"", '6Capital Costs'!D10, "")</f>
        <v/>
      </c>
      <c r="E9" s="27" t="str">
        <f>IF($A9&lt;&gt;"", (IF('6Replacement Costs - Entry'!Y10="Y",((($B9*$D9)*((1+$B$5)^E$7))*(1/((1+$F$5)^E$7))),0)), "")</f>
        <v/>
      </c>
      <c r="F9" s="27" t="str">
        <f>IF($A9&lt;&gt;"", (IF('6Replacement Costs - Entry'!Z10="Y",((($B9*$D9)*((1+$B$5)^F$7))*(1/((1+$F$5)^F$7))),0)), "")</f>
        <v/>
      </c>
      <c r="G9" s="27" t="str">
        <f>IF($A9&lt;&gt;"", (IF('6Replacement Costs - Entry'!AA10="Y",((($B9*$D9)*((1+$B$5)^G$7))*(1/((1+$F$5)^G$7))),0)), "")</f>
        <v/>
      </c>
      <c r="H9" s="27" t="str">
        <f>IF($A9&lt;&gt;"", (IF('6Replacement Costs - Entry'!AB10="Y",((($B9*$D9)*((1+$B$5)^H$7))*(1/((1+$F$5)^H$7))),0)), "")</f>
        <v/>
      </c>
      <c r="I9" s="27" t="str">
        <f>IF($A9&lt;&gt;"", (IF('6Replacement Costs - Entry'!AC10="Y",((($B9*$D9)*((1+$B$5)^I$7))*(1/((1+$F$5)^I$7))),0)), "")</f>
        <v/>
      </c>
    </row>
    <row r="10" spans="1:9" x14ac:dyDescent="0.3">
      <c r="A10" s="29" t="str">
        <f>IF('6Capital Costs'!A11&lt;&gt;"", '6Capital Costs'!A11, "")</f>
        <v/>
      </c>
      <c r="B10" s="3" t="str">
        <f>IF('6Capital Costs'!B11&lt;&gt;"", '6Capital Costs'!B11, "")</f>
        <v/>
      </c>
      <c r="C10" s="46" t="str">
        <f>IF('6Capital Costs'!C11&lt;&gt;"", '6Capital Costs'!C11, "")</f>
        <v/>
      </c>
      <c r="D10" s="47" t="str">
        <f>IF('6Capital Costs'!D11&lt;&gt;"", '6Capital Costs'!D11, "")</f>
        <v/>
      </c>
      <c r="E10" s="27" t="str">
        <f>IF($A10&lt;&gt;"", (IF('6Replacement Costs - Entry'!Y11="Y",((($B10*$D10)*((1+$B$5)^E$7))*(1/((1+$F$5)^E$7))),0)), "")</f>
        <v/>
      </c>
      <c r="F10" s="27" t="str">
        <f>IF($A10&lt;&gt;"", (IF('6Replacement Costs - Entry'!Z11="Y",((($B10*$D10)*((1+$B$5)^F$7))*(1/((1+$F$5)^F$7))),0)), "")</f>
        <v/>
      </c>
      <c r="G10" s="27" t="str">
        <f>IF($A10&lt;&gt;"", (IF('6Replacement Costs - Entry'!AA11="Y",((($B10*$D10)*((1+$B$5)^G$7))*(1/((1+$F$5)^G$7))),0)), "")</f>
        <v/>
      </c>
      <c r="H10" s="27" t="str">
        <f>IF($A10&lt;&gt;"", (IF('6Replacement Costs - Entry'!AB11="Y",((($B10*$D10)*((1+$B$5)^H$7))*(1/((1+$F$5)^H$7))),0)), "")</f>
        <v/>
      </c>
      <c r="I10" s="27" t="str">
        <f>IF($A10&lt;&gt;"", (IF('6Replacement Costs - Entry'!AC11="Y",((($B10*$D10)*((1+$B$5)^I$7))*(1/((1+$F$5)^I$7))),0)), "")</f>
        <v/>
      </c>
    </row>
    <row r="11" spans="1:9" x14ac:dyDescent="0.3">
      <c r="A11" s="29" t="str">
        <f>IF('6Capital Costs'!A12&lt;&gt;"", '6Capital Costs'!A12, "")</f>
        <v/>
      </c>
      <c r="B11" s="3" t="str">
        <f>IF('6Capital Costs'!B12&lt;&gt;"", '6Capital Costs'!B12, "")</f>
        <v/>
      </c>
      <c r="C11" s="46" t="str">
        <f>IF('6Capital Costs'!C12&lt;&gt;"", '6Capital Costs'!C12, "")</f>
        <v/>
      </c>
      <c r="D11" s="47" t="str">
        <f>IF('6Capital Costs'!D12&lt;&gt;"", '6Capital Costs'!D12, "")</f>
        <v/>
      </c>
      <c r="E11" s="27" t="str">
        <f>IF($A11&lt;&gt;"", (IF('6Replacement Costs - Entry'!Y12="Y",((($B11*$D11)*((1+$B$5)^E$7))*(1/((1+$F$5)^E$7))),0)), "")</f>
        <v/>
      </c>
      <c r="F11" s="27" t="str">
        <f>IF($A11&lt;&gt;"", (IF('6Replacement Costs - Entry'!Z12="Y",((($B11*$D11)*((1+$B$5)^F$7))*(1/((1+$F$5)^F$7))),0)), "")</f>
        <v/>
      </c>
      <c r="G11" s="27" t="str">
        <f>IF($A11&lt;&gt;"", (IF('6Replacement Costs - Entry'!AA12="Y",((($B11*$D11)*((1+$B$5)^G$7))*(1/((1+$F$5)^G$7))),0)), "")</f>
        <v/>
      </c>
      <c r="H11" s="27" t="str">
        <f>IF($A11&lt;&gt;"", (IF('6Replacement Costs - Entry'!AB12="Y",((($B11*$D11)*((1+$B$5)^H$7))*(1/((1+$F$5)^H$7))),0)), "")</f>
        <v/>
      </c>
      <c r="I11" s="27" t="str">
        <f>IF($A11&lt;&gt;"", (IF('6Replacement Costs - Entry'!AC12="Y",((($B11*$D11)*((1+$B$5)^I$7))*(1/((1+$F$5)^I$7))),0)), "")</f>
        <v/>
      </c>
    </row>
    <row r="12" spans="1:9" x14ac:dyDescent="0.3">
      <c r="A12" s="29" t="str">
        <f>IF('6Capital Costs'!A13&lt;&gt;"", '6Capital Costs'!A13, "")</f>
        <v/>
      </c>
      <c r="B12" s="3" t="str">
        <f>IF('6Capital Costs'!B13&lt;&gt;"", '6Capital Costs'!B13, "")</f>
        <v/>
      </c>
      <c r="C12" s="46" t="str">
        <f>IF('6Capital Costs'!C13&lt;&gt;"", '6Capital Costs'!C13, "")</f>
        <v/>
      </c>
      <c r="D12" s="47" t="str">
        <f>IF('6Capital Costs'!D13&lt;&gt;"", '6Capital Costs'!D13, "")</f>
        <v/>
      </c>
      <c r="E12" s="27" t="str">
        <f>IF($A12&lt;&gt;"", (IF('6Replacement Costs - Entry'!Y13="Y",((($B12*$D12)*((1+$B$5)^E$7))*(1/((1+$F$5)^E$7))),0)), "")</f>
        <v/>
      </c>
      <c r="F12" s="27" t="str">
        <f>IF($A12&lt;&gt;"", (IF('6Replacement Costs - Entry'!Z13="Y",((($B12*$D12)*((1+$B$5)^F$7))*(1/((1+$F$5)^F$7))),0)), "")</f>
        <v/>
      </c>
      <c r="G12" s="27" t="str">
        <f>IF($A12&lt;&gt;"", (IF('6Replacement Costs - Entry'!AA13="Y",((($B12*$D12)*((1+$B$5)^G$7))*(1/((1+$F$5)^G$7))),0)), "")</f>
        <v/>
      </c>
      <c r="H12" s="27" t="str">
        <f>IF($A12&lt;&gt;"", (IF('6Replacement Costs - Entry'!AB13="Y",((($B12*$D12)*((1+$B$5)^H$7))*(1/((1+$F$5)^H$7))),0)), "")</f>
        <v/>
      </c>
      <c r="I12" s="27" t="str">
        <f>IF($A12&lt;&gt;"", (IF('6Replacement Costs - Entry'!AC13="Y",((($B12*$D12)*((1+$B$5)^I$7))*(1/((1+$F$5)^I$7))),0)), "")</f>
        <v/>
      </c>
    </row>
    <row r="13" spans="1:9" x14ac:dyDescent="0.3">
      <c r="A13" s="29" t="str">
        <f>IF('6Capital Costs'!A14&lt;&gt;"", '6Capital Costs'!A14, "")</f>
        <v/>
      </c>
      <c r="B13" s="3" t="str">
        <f>IF('6Capital Costs'!B14&lt;&gt;"", '6Capital Costs'!B14, "")</f>
        <v/>
      </c>
      <c r="C13" s="46" t="str">
        <f>IF('6Capital Costs'!C14&lt;&gt;"", '6Capital Costs'!C14, "")</f>
        <v/>
      </c>
      <c r="D13" s="47" t="str">
        <f>IF('6Capital Costs'!D14&lt;&gt;"", '6Capital Costs'!D14, "")</f>
        <v/>
      </c>
      <c r="E13" s="27" t="str">
        <f>IF($A13&lt;&gt;"", (IF('6Replacement Costs - Entry'!Y14="Y",((($B13*$D13)*((1+$B$5)^E$7))*(1/((1+$F$5)^E$7))),0)), "")</f>
        <v/>
      </c>
      <c r="F13" s="27" t="str">
        <f>IF($A13&lt;&gt;"", (IF('6Replacement Costs - Entry'!Z14="Y",((($B13*$D13)*((1+$B$5)^F$7))*(1/((1+$F$5)^F$7))),0)), "")</f>
        <v/>
      </c>
      <c r="G13" s="27" t="str">
        <f>IF($A13&lt;&gt;"", (IF('6Replacement Costs - Entry'!AA14="Y",((($B13*$D13)*((1+$B$5)^G$7))*(1/((1+$F$5)^G$7))),0)), "")</f>
        <v/>
      </c>
      <c r="H13" s="27" t="str">
        <f>IF($A13&lt;&gt;"", (IF('6Replacement Costs - Entry'!AB14="Y",((($B13*$D13)*((1+$B$5)^H$7))*(1/((1+$F$5)^H$7))),0)), "")</f>
        <v/>
      </c>
      <c r="I13" s="27" t="str">
        <f>IF($A13&lt;&gt;"", (IF('6Replacement Costs - Entry'!AC14="Y",((($B13*$D13)*((1+$B$5)^I$7))*(1/((1+$F$5)^I$7))),0)), "")</f>
        <v/>
      </c>
    </row>
    <row r="14" spans="1:9" x14ac:dyDescent="0.3">
      <c r="A14" s="29" t="str">
        <f>IF('6Capital Costs'!A15&lt;&gt;"", '6Capital Costs'!A15, "")</f>
        <v/>
      </c>
      <c r="B14" s="3" t="str">
        <f>IF('6Capital Costs'!B15&lt;&gt;"", '6Capital Costs'!B15, "")</f>
        <v/>
      </c>
      <c r="C14" s="46" t="str">
        <f>IF('6Capital Costs'!C15&lt;&gt;"", '6Capital Costs'!C15, "")</f>
        <v/>
      </c>
      <c r="D14" s="47" t="str">
        <f>IF('6Capital Costs'!D15&lt;&gt;"", '6Capital Costs'!D15, "")</f>
        <v/>
      </c>
      <c r="E14" s="27" t="str">
        <f>IF($A14&lt;&gt;"", (IF('6Replacement Costs - Entry'!Y15="Y",((($B14*$D14)*((1+$B$5)^E$7))*(1/((1+$F$5)^E$7))),0)), "")</f>
        <v/>
      </c>
      <c r="F14" s="27" t="str">
        <f>IF($A14&lt;&gt;"", (IF('6Replacement Costs - Entry'!Z15="Y",((($B14*$D14)*((1+$B$5)^F$7))*(1/((1+$F$5)^F$7))),0)), "")</f>
        <v/>
      </c>
      <c r="G14" s="27" t="str">
        <f>IF($A14&lt;&gt;"", (IF('6Replacement Costs - Entry'!AA15="Y",((($B14*$D14)*((1+$B$5)^G$7))*(1/((1+$F$5)^G$7))),0)), "")</f>
        <v/>
      </c>
      <c r="H14" s="27" t="str">
        <f>IF($A14&lt;&gt;"", (IF('6Replacement Costs - Entry'!AB15="Y",((($B14*$D14)*((1+$B$5)^H$7))*(1/((1+$F$5)^H$7))),0)), "")</f>
        <v/>
      </c>
      <c r="I14" s="27" t="str">
        <f>IF($A14&lt;&gt;"", (IF('6Replacement Costs - Entry'!AC15="Y",((($B14*$D14)*((1+$B$5)^I$7))*(1/((1+$F$5)^I$7))),0)), "")</f>
        <v/>
      </c>
    </row>
    <row r="15" spans="1:9" x14ac:dyDescent="0.3">
      <c r="A15" s="29" t="str">
        <f>IF('6Capital Costs'!A16&lt;&gt;"", '6Capital Costs'!A16, "")</f>
        <v/>
      </c>
      <c r="B15" s="3" t="str">
        <f>IF('6Capital Costs'!B16&lt;&gt;"", '6Capital Costs'!B16, "")</f>
        <v/>
      </c>
      <c r="C15" s="46" t="str">
        <f>IF('6Capital Costs'!C16&lt;&gt;"", '6Capital Costs'!C16, "")</f>
        <v/>
      </c>
      <c r="D15" s="47" t="str">
        <f>IF('6Capital Costs'!D16&lt;&gt;"", '6Capital Costs'!D16, "")</f>
        <v/>
      </c>
      <c r="E15" s="27" t="str">
        <f>IF($A15&lt;&gt;"", (IF('6Replacement Costs - Entry'!Y16="Y",((($B15*$D15)*((1+$B$5)^E$7))*(1/((1+$F$5)^E$7))),0)), "")</f>
        <v/>
      </c>
      <c r="F15" s="27" t="str">
        <f>IF($A15&lt;&gt;"", (IF('6Replacement Costs - Entry'!Z16="Y",((($B15*$D15)*((1+$B$5)^F$7))*(1/((1+$F$5)^F$7))),0)), "")</f>
        <v/>
      </c>
      <c r="G15" s="27" t="str">
        <f>IF($A15&lt;&gt;"", (IF('6Replacement Costs - Entry'!AA16="Y",((($B15*$D15)*((1+$B$5)^G$7))*(1/((1+$F$5)^G$7))),0)), "")</f>
        <v/>
      </c>
      <c r="H15" s="27" t="str">
        <f>IF($A15&lt;&gt;"", (IF('6Replacement Costs - Entry'!AB16="Y",((($B15*$D15)*((1+$B$5)^H$7))*(1/((1+$F$5)^H$7))),0)), "")</f>
        <v/>
      </c>
      <c r="I15" s="27" t="str">
        <f>IF($A15&lt;&gt;"", (IF('6Replacement Costs - Entry'!AC16="Y",((($B15*$D15)*((1+$B$5)^I$7))*(1/((1+$F$5)^I$7))),0)), "")</f>
        <v/>
      </c>
    </row>
    <row r="16" spans="1:9" x14ac:dyDescent="0.3">
      <c r="A16" s="29" t="str">
        <f>IF('6Capital Costs'!A17&lt;&gt;"", '6Capital Costs'!A17, "")</f>
        <v/>
      </c>
      <c r="B16" s="3" t="str">
        <f>IF('6Capital Costs'!B17&lt;&gt;"", '6Capital Costs'!B17, "")</f>
        <v/>
      </c>
      <c r="C16" s="46" t="str">
        <f>IF('6Capital Costs'!C17&lt;&gt;"", '6Capital Costs'!C17, "")</f>
        <v/>
      </c>
      <c r="D16" s="47" t="str">
        <f>IF('6Capital Costs'!D17&lt;&gt;"", '6Capital Costs'!D17, "")</f>
        <v/>
      </c>
      <c r="E16" s="27" t="str">
        <f>IF($A16&lt;&gt;"", (IF('6Replacement Costs - Entry'!Y17="Y",((($B16*$D16)*((1+$B$5)^E$7))*(1/((1+$F$5)^E$7))),0)), "")</f>
        <v/>
      </c>
      <c r="F16" s="27" t="str">
        <f>IF($A16&lt;&gt;"", (IF('6Replacement Costs - Entry'!Z17="Y",((($B16*$D16)*((1+$B$5)^F$7))*(1/((1+$F$5)^F$7))),0)), "")</f>
        <v/>
      </c>
      <c r="G16" s="27" t="str">
        <f>IF($A16&lt;&gt;"", (IF('6Replacement Costs - Entry'!AA17="Y",((($B16*$D16)*((1+$B$5)^G$7))*(1/((1+$F$5)^G$7))),0)), "")</f>
        <v/>
      </c>
      <c r="H16" s="27" t="str">
        <f>IF($A16&lt;&gt;"", (IF('6Replacement Costs - Entry'!AB17="Y",((($B16*$D16)*((1+$B$5)^H$7))*(1/((1+$F$5)^H$7))),0)), "")</f>
        <v/>
      </c>
      <c r="I16" s="27" t="str">
        <f>IF($A16&lt;&gt;"", (IF('6Replacement Costs - Entry'!AC17="Y",((($B16*$D16)*((1+$B$5)^I$7))*(1/((1+$F$5)^I$7))),0)), "")</f>
        <v/>
      </c>
    </row>
    <row r="17" spans="1:9" x14ac:dyDescent="0.3">
      <c r="A17" s="29" t="str">
        <f>IF('6Capital Costs'!A18&lt;&gt;"", '6Capital Costs'!A18, "")</f>
        <v/>
      </c>
      <c r="B17" s="3" t="str">
        <f>IF('6Capital Costs'!B18&lt;&gt;"", '6Capital Costs'!B18, "")</f>
        <v/>
      </c>
      <c r="C17" s="46" t="str">
        <f>IF('6Capital Costs'!C18&lt;&gt;"", '6Capital Costs'!C18, "")</f>
        <v/>
      </c>
      <c r="D17" s="47" t="str">
        <f>IF('6Capital Costs'!D18&lt;&gt;"", '6Capital Costs'!D18, "")</f>
        <v/>
      </c>
      <c r="E17" s="27" t="str">
        <f>IF($A17&lt;&gt;"", (IF('6Replacement Costs - Entry'!Y18="Y",((($B17*$D17)*((1+$B$5)^E$7))*(1/((1+$F$5)^E$7))),0)), "")</f>
        <v/>
      </c>
      <c r="F17" s="27" t="str">
        <f>IF($A17&lt;&gt;"", (IF('6Replacement Costs - Entry'!Z18="Y",((($B17*$D17)*((1+$B$5)^F$7))*(1/((1+$F$5)^F$7))),0)), "")</f>
        <v/>
      </c>
      <c r="G17" s="27" t="str">
        <f>IF($A17&lt;&gt;"", (IF('6Replacement Costs - Entry'!AA18="Y",((($B17*$D17)*((1+$B$5)^G$7))*(1/((1+$F$5)^G$7))),0)), "")</f>
        <v/>
      </c>
      <c r="H17" s="27" t="str">
        <f>IF($A17&lt;&gt;"", (IF('6Replacement Costs - Entry'!AB18="Y",((($B17*$D17)*((1+$B$5)^H$7))*(1/((1+$F$5)^H$7))),0)), "")</f>
        <v/>
      </c>
      <c r="I17" s="27" t="str">
        <f>IF($A17&lt;&gt;"", (IF('6Replacement Costs - Entry'!AC18="Y",((($B17*$D17)*((1+$B$5)^I$7))*(1/((1+$F$5)^I$7))),0)), "")</f>
        <v/>
      </c>
    </row>
    <row r="18" spans="1:9" x14ac:dyDescent="0.3">
      <c r="A18" s="29" t="str">
        <f>IF('6Capital Costs'!A19&lt;&gt;"", '6Capital Costs'!A19, "")</f>
        <v/>
      </c>
      <c r="B18" s="3" t="str">
        <f>IF('6Capital Costs'!B19&lt;&gt;"", '6Capital Costs'!B19, "")</f>
        <v/>
      </c>
      <c r="C18" s="46" t="str">
        <f>IF('6Capital Costs'!C19&lt;&gt;"", '6Capital Costs'!C19, "")</f>
        <v/>
      </c>
      <c r="D18" s="47" t="str">
        <f>IF('6Capital Costs'!D19&lt;&gt;"", '6Capital Costs'!D19, "")</f>
        <v/>
      </c>
      <c r="E18" s="27" t="str">
        <f>IF($A18&lt;&gt;"", (IF('6Replacement Costs - Entry'!Y19="Y",((($B18*$D18)*((1+$B$5)^E$7))*(1/((1+$F$5)^E$7))),0)), "")</f>
        <v/>
      </c>
      <c r="F18" s="27" t="str">
        <f>IF($A18&lt;&gt;"", (IF('6Replacement Costs - Entry'!Z19="Y",((($B18*$D18)*((1+$B$5)^F$7))*(1/((1+$F$5)^F$7))),0)), "")</f>
        <v/>
      </c>
      <c r="G18" s="27" t="str">
        <f>IF($A18&lt;&gt;"", (IF('6Replacement Costs - Entry'!AA19="Y",((($B18*$D18)*((1+$B$5)^G$7))*(1/((1+$F$5)^G$7))),0)), "")</f>
        <v/>
      </c>
      <c r="H18" s="27" t="str">
        <f>IF($A18&lt;&gt;"", (IF('6Replacement Costs - Entry'!AB19="Y",((($B18*$D18)*((1+$B$5)^H$7))*(1/((1+$F$5)^H$7))),0)), "")</f>
        <v/>
      </c>
      <c r="I18" s="27" t="str">
        <f>IF($A18&lt;&gt;"", (IF('6Replacement Costs - Entry'!AC19="Y",((($B18*$D18)*((1+$B$5)^I$7))*(1/((1+$F$5)^I$7))),0)), "")</f>
        <v/>
      </c>
    </row>
    <row r="19" spans="1:9" x14ac:dyDescent="0.3">
      <c r="A19" s="29" t="str">
        <f>IF('6Capital Costs'!A20&lt;&gt;"", '6Capital Costs'!A20, "")</f>
        <v/>
      </c>
      <c r="B19" s="3" t="str">
        <f>IF('6Capital Costs'!B20&lt;&gt;"", '6Capital Costs'!B20, "")</f>
        <v/>
      </c>
      <c r="C19" s="46" t="str">
        <f>IF('6Capital Costs'!C20&lt;&gt;"", '6Capital Costs'!C20, "")</f>
        <v/>
      </c>
      <c r="D19" s="47" t="str">
        <f>IF('6Capital Costs'!D20&lt;&gt;"", '6Capital Costs'!D20, "")</f>
        <v/>
      </c>
      <c r="E19" s="27" t="str">
        <f>IF($A19&lt;&gt;"", (IF('6Replacement Costs - Entry'!Y20="Y",((($B19*$D19)*((1+$B$5)^E$7))*(1/((1+$F$5)^E$7))),0)), "")</f>
        <v/>
      </c>
      <c r="F19" s="27" t="str">
        <f>IF($A19&lt;&gt;"", (IF('6Replacement Costs - Entry'!Z20="Y",((($B19*$D19)*((1+$B$5)^F$7))*(1/((1+$F$5)^F$7))),0)), "")</f>
        <v/>
      </c>
      <c r="G19" s="27" t="str">
        <f>IF($A19&lt;&gt;"", (IF('6Replacement Costs - Entry'!AA20="Y",((($B19*$D19)*((1+$B$5)^G$7))*(1/((1+$F$5)^G$7))),0)), "")</f>
        <v/>
      </c>
      <c r="H19" s="27" t="str">
        <f>IF($A19&lt;&gt;"", (IF('6Replacement Costs - Entry'!AB20="Y",((($B19*$D19)*((1+$B$5)^H$7))*(1/((1+$F$5)^H$7))),0)), "")</f>
        <v/>
      </c>
      <c r="I19" s="27" t="str">
        <f>IF($A19&lt;&gt;"", (IF('6Replacement Costs - Entry'!AC20="Y",((($B19*$D19)*((1+$B$5)^I$7))*(1/((1+$F$5)^I$7))),0)), "")</f>
        <v/>
      </c>
    </row>
    <row r="20" spans="1:9" x14ac:dyDescent="0.3">
      <c r="A20" s="29" t="str">
        <f>IF('6Capital Costs'!A21&lt;&gt;"", '6Capital Costs'!A21, "")</f>
        <v/>
      </c>
      <c r="B20" s="3" t="str">
        <f>IF('6Capital Costs'!B21&lt;&gt;"", '6Capital Costs'!B21, "")</f>
        <v/>
      </c>
      <c r="C20" s="46" t="str">
        <f>IF('6Capital Costs'!C21&lt;&gt;"", '6Capital Costs'!C21, "")</f>
        <v/>
      </c>
      <c r="D20" s="47" t="str">
        <f>IF('6Capital Costs'!D21&lt;&gt;"", '6Capital Costs'!D21, "")</f>
        <v/>
      </c>
      <c r="E20" s="27" t="str">
        <f>IF($A20&lt;&gt;"", (IF('6Replacement Costs - Entry'!Y21="Y",((($B20*$D20)*((1+$B$5)^E$7))*(1/((1+$F$5)^E$7))),0)), "")</f>
        <v/>
      </c>
      <c r="F20" s="27" t="str">
        <f>IF($A20&lt;&gt;"", (IF('6Replacement Costs - Entry'!Z21="Y",((($B20*$D20)*((1+$B$5)^F$7))*(1/((1+$F$5)^F$7))),0)), "")</f>
        <v/>
      </c>
      <c r="G20" s="27" t="str">
        <f>IF($A20&lt;&gt;"", (IF('6Replacement Costs - Entry'!AA21="Y",((($B20*$D20)*((1+$B$5)^G$7))*(1/((1+$F$5)^G$7))),0)), "")</f>
        <v/>
      </c>
      <c r="H20" s="27" t="str">
        <f>IF($A20&lt;&gt;"", (IF('6Replacement Costs - Entry'!AB21="Y",((($B20*$D20)*((1+$B$5)^H$7))*(1/((1+$F$5)^H$7))),0)), "")</f>
        <v/>
      </c>
      <c r="I20" s="27" t="str">
        <f>IF($A20&lt;&gt;"", (IF('6Replacement Costs - Entry'!AC21="Y",((($B20*$D20)*((1+$B$5)^I$7))*(1/((1+$F$5)^I$7))),0)), "")</f>
        <v/>
      </c>
    </row>
    <row r="21" spans="1:9" x14ac:dyDescent="0.3">
      <c r="A21" s="29" t="str">
        <f>IF('6Capital Costs'!A22&lt;&gt;"", '6Capital Costs'!A22, "")</f>
        <v/>
      </c>
      <c r="B21" s="3" t="str">
        <f>IF('6Capital Costs'!B22&lt;&gt;"", '6Capital Costs'!B22, "")</f>
        <v/>
      </c>
      <c r="C21" s="46" t="str">
        <f>IF('6Capital Costs'!C22&lt;&gt;"", '6Capital Costs'!C22, "")</f>
        <v/>
      </c>
      <c r="D21" s="47" t="str">
        <f>IF('6Capital Costs'!D22&lt;&gt;"", '6Capital Costs'!D22, "")</f>
        <v/>
      </c>
      <c r="E21" s="27" t="str">
        <f>IF($A21&lt;&gt;"", (IF('6Replacement Costs - Entry'!Y22="Y",((($B21*$D21)*((1+$B$5)^E$7))*(1/((1+$F$5)^E$7))),0)), "")</f>
        <v/>
      </c>
      <c r="F21" s="27" t="str">
        <f>IF($A21&lt;&gt;"", (IF('6Replacement Costs - Entry'!Z22="Y",((($B21*$D21)*((1+$B$5)^F$7))*(1/((1+$F$5)^F$7))),0)), "")</f>
        <v/>
      </c>
      <c r="G21" s="27" t="str">
        <f>IF($A21&lt;&gt;"", (IF('6Replacement Costs - Entry'!AA22="Y",((($B21*$D21)*((1+$B$5)^G$7))*(1/((1+$F$5)^G$7))),0)), "")</f>
        <v/>
      </c>
      <c r="H21" s="27" t="str">
        <f>IF($A21&lt;&gt;"", (IF('6Replacement Costs - Entry'!AB22="Y",((($B21*$D21)*((1+$B$5)^H$7))*(1/((1+$F$5)^H$7))),0)), "")</f>
        <v/>
      </c>
      <c r="I21" s="27" t="str">
        <f>IF($A21&lt;&gt;"", (IF('6Replacement Costs - Entry'!AC22="Y",((($B21*$D21)*((1+$B$5)^I$7))*(1/((1+$F$5)^I$7))),0)), "")</f>
        <v/>
      </c>
    </row>
    <row r="22" spans="1:9" x14ac:dyDescent="0.3">
      <c r="A22" s="29" t="str">
        <f>IF('6Capital Costs'!A23&lt;&gt;"", '6Capital Costs'!A23, "")</f>
        <v/>
      </c>
      <c r="B22" s="3" t="str">
        <f>IF('6Capital Costs'!B23&lt;&gt;"", '6Capital Costs'!B23, "")</f>
        <v/>
      </c>
      <c r="C22" s="46" t="str">
        <f>IF('6Capital Costs'!C23&lt;&gt;"", '6Capital Costs'!C23, "")</f>
        <v/>
      </c>
      <c r="D22" s="47" t="str">
        <f>IF('6Capital Costs'!D23&lt;&gt;"", '6Capital Costs'!D23, "")</f>
        <v/>
      </c>
      <c r="E22" s="27" t="str">
        <f>IF($A22&lt;&gt;"", (IF('6Replacement Costs - Entry'!Y23="Y",((($B22*$D22)*((1+$B$5)^E$7))*(1/((1+$F$5)^E$7))),0)), "")</f>
        <v/>
      </c>
      <c r="F22" s="27" t="str">
        <f>IF($A22&lt;&gt;"", (IF('6Replacement Costs - Entry'!Z23="Y",((($B22*$D22)*((1+$B$5)^F$7))*(1/((1+$F$5)^F$7))),0)), "")</f>
        <v/>
      </c>
      <c r="G22" s="27" t="str">
        <f>IF($A22&lt;&gt;"", (IF('6Replacement Costs - Entry'!AA23="Y",((($B22*$D22)*((1+$B$5)^G$7))*(1/((1+$F$5)^G$7))),0)), "")</f>
        <v/>
      </c>
      <c r="H22" s="27" t="str">
        <f>IF($A22&lt;&gt;"", (IF('6Replacement Costs - Entry'!AB23="Y",((($B22*$D22)*((1+$B$5)^H$7))*(1/((1+$F$5)^H$7))),0)), "")</f>
        <v/>
      </c>
      <c r="I22" s="27" t="str">
        <f>IF($A22&lt;&gt;"", (IF('6Replacement Costs - Entry'!AC23="Y",((($B22*$D22)*((1+$B$5)^I$7))*(1/((1+$F$5)^I$7))),0)), "")</f>
        <v/>
      </c>
    </row>
    <row r="23" spans="1:9" x14ac:dyDescent="0.3">
      <c r="A23" s="29" t="str">
        <f>IF('6Capital Costs'!A24&lt;&gt;"", '6Capital Costs'!A24, "")</f>
        <v/>
      </c>
      <c r="B23" s="3" t="str">
        <f>IF('6Capital Costs'!B24&lt;&gt;"", '6Capital Costs'!B24, "")</f>
        <v/>
      </c>
      <c r="C23" s="46" t="str">
        <f>IF('6Capital Costs'!C24&lt;&gt;"", '6Capital Costs'!C24, "")</f>
        <v/>
      </c>
      <c r="D23" s="47" t="str">
        <f>IF('6Capital Costs'!D24&lt;&gt;"", '6Capital Costs'!D24, "")</f>
        <v/>
      </c>
      <c r="E23" s="27" t="str">
        <f>IF($A23&lt;&gt;"", (IF('6Replacement Costs - Entry'!Y24="Y",((($B23*$D23)*((1+$B$5)^E$7))*(1/((1+$F$5)^E$7))),0)), "")</f>
        <v/>
      </c>
      <c r="F23" s="27" t="str">
        <f>IF($A23&lt;&gt;"", (IF('6Replacement Costs - Entry'!Z24="Y",((($B23*$D23)*((1+$B$5)^F$7))*(1/((1+$F$5)^F$7))),0)), "")</f>
        <v/>
      </c>
      <c r="G23" s="27" t="str">
        <f>IF($A23&lt;&gt;"", (IF('6Replacement Costs - Entry'!AA24="Y",((($B23*$D23)*((1+$B$5)^G$7))*(1/((1+$F$5)^G$7))),0)), "")</f>
        <v/>
      </c>
      <c r="H23" s="27" t="str">
        <f>IF($A23&lt;&gt;"", (IF('6Replacement Costs - Entry'!AB24="Y",((($B23*$D23)*((1+$B$5)^H$7))*(1/((1+$F$5)^H$7))),0)), "")</f>
        <v/>
      </c>
      <c r="I23" s="27" t="str">
        <f>IF($A23&lt;&gt;"", (IF('6Replacement Costs - Entry'!AC24="Y",((($B23*$D23)*((1+$B$5)^I$7))*(1/((1+$F$5)^I$7))),0)), "")</f>
        <v/>
      </c>
    </row>
    <row r="24" spans="1:9" x14ac:dyDescent="0.3">
      <c r="A24" s="29" t="str">
        <f>IF('6Capital Costs'!A25&lt;&gt;"", '6Capital Costs'!A25, "")</f>
        <v/>
      </c>
      <c r="B24" s="3" t="str">
        <f>IF('6Capital Costs'!B25&lt;&gt;"", '6Capital Costs'!B25, "")</f>
        <v/>
      </c>
      <c r="C24" s="46" t="str">
        <f>IF('6Capital Costs'!C25&lt;&gt;"", '6Capital Costs'!C25, "")</f>
        <v/>
      </c>
      <c r="D24" s="47" t="str">
        <f>IF('6Capital Costs'!D25&lt;&gt;"", '6Capital Costs'!D25, "")</f>
        <v/>
      </c>
      <c r="E24" s="27" t="str">
        <f>IF($A24&lt;&gt;"", (IF('6Replacement Costs - Entry'!Y25="Y",((($B24*$D24)*((1+$B$5)^E$7))*(1/((1+$F$5)^E$7))),0)), "")</f>
        <v/>
      </c>
      <c r="F24" s="27" t="str">
        <f>IF($A24&lt;&gt;"", (IF('6Replacement Costs - Entry'!Z25="Y",((($B24*$D24)*((1+$B$5)^F$7))*(1/((1+$F$5)^F$7))),0)), "")</f>
        <v/>
      </c>
      <c r="G24" s="27" t="str">
        <f>IF($A24&lt;&gt;"", (IF('6Replacement Costs - Entry'!AA25="Y",((($B24*$D24)*((1+$B$5)^G$7))*(1/((1+$F$5)^G$7))),0)), "")</f>
        <v/>
      </c>
      <c r="H24" s="27" t="str">
        <f>IF($A24&lt;&gt;"", (IF('6Replacement Costs - Entry'!AB25="Y",((($B24*$D24)*((1+$B$5)^H$7))*(1/((1+$F$5)^H$7))),0)), "")</f>
        <v/>
      </c>
      <c r="I24" s="27" t="str">
        <f>IF($A24&lt;&gt;"", (IF('6Replacement Costs - Entry'!AC25="Y",((($B24*$D24)*((1+$B$5)^I$7))*(1/((1+$F$5)^I$7))),0)), "")</f>
        <v/>
      </c>
    </row>
    <row r="25" spans="1:9" x14ac:dyDescent="0.3">
      <c r="A25" s="29" t="str">
        <f>IF('6Capital Costs'!A26&lt;&gt;"", '6Capital Costs'!A26, "")</f>
        <v/>
      </c>
      <c r="B25" s="3" t="str">
        <f>IF('6Capital Costs'!B26&lt;&gt;"", '6Capital Costs'!B26, "")</f>
        <v/>
      </c>
      <c r="C25" s="46" t="str">
        <f>IF('6Capital Costs'!C26&lt;&gt;"", '6Capital Costs'!C26, "")</f>
        <v/>
      </c>
      <c r="D25" s="47" t="str">
        <f>IF('6Capital Costs'!D26&lt;&gt;"", '6Capital Costs'!D26, "")</f>
        <v/>
      </c>
      <c r="E25" s="27" t="str">
        <f>IF($A25&lt;&gt;"", (IF('6Replacement Costs - Entry'!Y26="Y",((($B25*$D25)*((1+$B$5)^E$7))*(1/((1+$F$5)^E$7))),0)), "")</f>
        <v/>
      </c>
      <c r="F25" s="27" t="str">
        <f>IF($A25&lt;&gt;"", (IF('6Replacement Costs - Entry'!Z26="Y",((($B25*$D25)*((1+$B$5)^F$7))*(1/((1+$F$5)^F$7))),0)), "")</f>
        <v/>
      </c>
      <c r="G25" s="27" t="str">
        <f>IF($A25&lt;&gt;"", (IF('6Replacement Costs - Entry'!AA26="Y",((($B25*$D25)*((1+$B$5)^G$7))*(1/((1+$F$5)^G$7))),0)), "")</f>
        <v/>
      </c>
      <c r="H25" s="27" t="str">
        <f>IF($A25&lt;&gt;"", (IF('6Replacement Costs - Entry'!AB26="Y",((($B25*$D25)*((1+$B$5)^H$7))*(1/((1+$F$5)^H$7))),0)), "")</f>
        <v/>
      </c>
      <c r="I25" s="27" t="str">
        <f>IF($A25&lt;&gt;"", (IF('6Replacement Costs - Entry'!AC26="Y",((($B25*$D25)*((1+$B$5)^I$7))*(1/((1+$F$5)^I$7))),0)), "")</f>
        <v/>
      </c>
    </row>
    <row r="26" spans="1:9" x14ac:dyDescent="0.3">
      <c r="A26" s="29" t="str">
        <f>IF('6Capital Costs'!A27&lt;&gt;"", '6Capital Costs'!A27, "")</f>
        <v/>
      </c>
      <c r="B26" s="3" t="str">
        <f>IF('6Capital Costs'!B27&lt;&gt;"", '6Capital Costs'!B27, "")</f>
        <v/>
      </c>
      <c r="C26" s="46" t="str">
        <f>IF('6Capital Costs'!C27&lt;&gt;"", '6Capital Costs'!C27, "")</f>
        <v/>
      </c>
      <c r="D26" s="47" t="str">
        <f>IF('6Capital Costs'!D27&lt;&gt;"", '6Capital Costs'!D27, "")</f>
        <v/>
      </c>
      <c r="E26" s="27" t="str">
        <f>IF($A26&lt;&gt;"", (IF('6Replacement Costs - Entry'!Y27="Y",((($B26*$D26)*((1+$B$5)^E$7))*(1/((1+$F$5)^E$7))),0)), "")</f>
        <v/>
      </c>
      <c r="F26" s="27" t="str">
        <f>IF($A26&lt;&gt;"", (IF('6Replacement Costs - Entry'!Z27="Y",((($B26*$D26)*((1+$B$5)^F$7))*(1/((1+$F$5)^F$7))),0)), "")</f>
        <v/>
      </c>
      <c r="G26" s="27" t="str">
        <f>IF($A26&lt;&gt;"", (IF('6Replacement Costs - Entry'!AA27="Y",((($B26*$D26)*((1+$B$5)^G$7))*(1/((1+$F$5)^G$7))),0)), "")</f>
        <v/>
      </c>
      <c r="H26" s="27" t="str">
        <f>IF($A26&lt;&gt;"", (IF('6Replacement Costs - Entry'!AB27="Y",((($B26*$D26)*((1+$B$5)^H$7))*(1/((1+$F$5)^H$7))),0)), "")</f>
        <v/>
      </c>
      <c r="I26" s="27" t="str">
        <f>IF($A26&lt;&gt;"", (IF('6Replacement Costs - Entry'!AC27="Y",((($B26*$D26)*((1+$B$5)^I$7))*(1/((1+$F$5)^I$7))),0)), "")</f>
        <v/>
      </c>
    </row>
    <row r="27" spans="1:9" x14ac:dyDescent="0.3">
      <c r="A27" s="29" t="str">
        <f>IF('6Capital Costs'!A28&lt;&gt;"", '6Capital Costs'!A28, "")</f>
        <v/>
      </c>
      <c r="B27" s="3" t="str">
        <f>IF('6Capital Costs'!B28&lt;&gt;"", '6Capital Costs'!B28, "")</f>
        <v/>
      </c>
      <c r="C27" s="46" t="str">
        <f>IF('6Capital Costs'!C28&lt;&gt;"", '6Capital Costs'!C28, "")</f>
        <v/>
      </c>
      <c r="D27" s="47" t="str">
        <f>IF('6Capital Costs'!D28&lt;&gt;"", '6Capital Costs'!D28, "")</f>
        <v/>
      </c>
      <c r="E27" s="27" t="str">
        <f>IF($A27&lt;&gt;"", (IF('6Replacement Costs - Entry'!Y28="Y",((($B27*$D27)*((1+$B$5)^E$7))*(1/((1+$F$5)^E$7))),0)), "")</f>
        <v/>
      </c>
      <c r="F27" s="27" t="str">
        <f>IF($A27&lt;&gt;"", (IF('6Replacement Costs - Entry'!Z28="Y",((($B27*$D27)*((1+$B$5)^F$7))*(1/((1+$F$5)^F$7))),0)), "")</f>
        <v/>
      </c>
      <c r="G27" s="27" t="str">
        <f>IF($A27&lt;&gt;"", (IF('6Replacement Costs - Entry'!AA28="Y",((($B27*$D27)*((1+$B$5)^G$7))*(1/((1+$F$5)^G$7))),0)), "")</f>
        <v/>
      </c>
      <c r="H27" s="27" t="str">
        <f>IF($A27&lt;&gt;"", (IF('6Replacement Costs - Entry'!AB28="Y",((($B27*$D27)*((1+$B$5)^H$7))*(1/((1+$F$5)^H$7))),0)), "")</f>
        <v/>
      </c>
      <c r="I27" s="27" t="str">
        <f>IF($A27&lt;&gt;"", (IF('6Replacement Costs - Entry'!AC28="Y",((($B27*$D27)*((1+$B$5)^I$7))*(1/((1+$F$5)^I$7))),0)), "")</f>
        <v/>
      </c>
    </row>
    <row r="28" spans="1:9" x14ac:dyDescent="0.3">
      <c r="A28" s="29" t="str">
        <f>IF('6Capital Costs'!A29&lt;&gt;"", '6Capital Costs'!A29, "")</f>
        <v/>
      </c>
      <c r="B28" s="3" t="str">
        <f>IF('6Capital Costs'!B29&lt;&gt;"", '6Capital Costs'!B29, "")</f>
        <v/>
      </c>
      <c r="C28" s="46" t="str">
        <f>IF('6Capital Costs'!C29&lt;&gt;"", '6Capital Costs'!C29, "")</f>
        <v/>
      </c>
      <c r="D28" s="47" t="str">
        <f>IF('6Capital Costs'!D29&lt;&gt;"", '6Capital Costs'!D29, "")</f>
        <v/>
      </c>
      <c r="E28" s="27" t="str">
        <f>IF($A28&lt;&gt;"", (IF('6Replacement Costs - Entry'!Y29="Y",((($B28*$D28)*((1+$B$5)^E$7))*(1/((1+$F$5)^E$7))),0)), "")</f>
        <v/>
      </c>
      <c r="F28" s="27" t="str">
        <f>IF($A28&lt;&gt;"", (IF('6Replacement Costs - Entry'!Z29="Y",((($B28*$D28)*((1+$B$5)^F$7))*(1/((1+$F$5)^F$7))),0)), "")</f>
        <v/>
      </c>
      <c r="G28" s="27" t="str">
        <f>IF($A28&lt;&gt;"", (IF('6Replacement Costs - Entry'!AA29="Y",((($B28*$D28)*((1+$B$5)^G$7))*(1/((1+$F$5)^G$7))),0)), "")</f>
        <v/>
      </c>
      <c r="H28" s="27" t="str">
        <f>IF($A28&lt;&gt;"", (IF('6Replacement Costs - Entry'!AB29="Y",((($B28*$D28)*((1+$B$5)^H$7))*(1/((1+$F$5)^H$7))),0)), "")</f>
        <v/>
      </c>
      <c r="I28" s="27" t="str">
        <f>IF($A28&lt;&gt;"", (IF('6Replacement Costs - Entry'!AC29="Y",((($B28*$D28)*((1+$B$5)^I$7))*(1/((1+$F$5)^I$7))),0)), "")</f>
        <v/>
      </c>
    </row>
    <row r="29" spans="1:9" x14ac:dyDescent="0.3">
      <c r="A29" s="29" t="str">
        <f>IF('6Capital Costs'!A30&lt;&gt;"", '6Capital Costs'!A30, "")</f>
        <v/>
      </c>
      <c r="B29" s="3" t="str">
        <f>IF('6Capital Costs'!B30&lt;&gt;"", '6Capital Costs'!B30, "")</f>
        <v/>
      </c>
      <c r="C29" s="46" t="str">
        <f>IF('6Capital Costs'!C30&lt;&gt;"", '6Capital Costs'!C30, "")</f>
        <v/>
      </c>
      <c r="D29" s="47" t="str">
        <f>IF('6Capital Costs'!D30&lt;&gt;"", '6Capital Costs'!D30, "")</f>
        <v/>
      </c>
      <c r="E29" s="27" t="str">
        <f>IF($A29&lt;&gt;"", (IF('6Replacement Costs - Entry'!Y30="Y",((($B29*$D29)*((1+$B$5)^E$7))*(1/((1+$F$5)^E$7))),0)), "")</f>
        <v/>
      </c>
      <c r="F29" s="27" t="str">
        <f>IF($A29&lt;&gt;"", (IF('6Replacement Costs - Entry'!Z30="Y",((($B29*$D29)*((1+$B$5)^F$7))*(1/((1+$F$5)^F$7))),0)), "")</f>
        <v/>
      </c>
      <c r="G29" s="27" t="str">
        <f>IF($A29&lt;&gt;"", (IF('6Replacement Costs - Entry'!AA30="Y",((($B29*$D29)*((1+$B$5)^G$7))*(1/((1+$F$5)^G$7))),0)), "")</f>
        <v/>
      </c>
      <c r="H29" s="27" t="str">
        <f>IF($A29&lt;&gt;"", (IF('6Replacement Costs - Entry'!AB30="Y",((($B29*$D29)*((1+$B$5)^H$7))*(1/((1+$F$5)^H$7))),0)), "")</f>
        <v/>
      </c>
      <c r="I29" s="27" t="str">
        <f>IF($A29&lt;&gt;"", (IF('6Replacement Costs - Entry'!AC30="Y",((($B29*$D29)*((1+$B$5)^I$7))*(1/((1+$F$5)^I$7))),0)), "")</f>
        <v/>
      </c>
    </row>
    <row r="30" spans="1:9" x14ac:dyDescent="0.3">
      <c r="A30" s="29" t="str">
        <f>IF('6Capital Costs'!A31&lt;&gt;"", '6Capital Costs'!A31, "")</f>
        <v/>
      </c>
      <c r="B30" s="3" t="str">
        <f>IF('6Capital Costs'!B31&lt;&gt;"", '6Capital Costs'!B31, "")</f>
        <v/>
      </c>
      <c r="C30" s="46" t="str">
        <f>IF('6Capital Costs'!C31&lt;&gt;"", '6Capital Costs'!C31, "")</f>
        <v/>
      </c>
      <c r="D30" s="47" t="str">
        <f>IF('6Capital Costs'!D31&lt;&gt;"", '6Capital Costs'!D31, "")</f>
        <v/>
      </c>
      <c r="E30" s="27" t="str">
        <f>IF($A30&lt;&gt;"", (IF('6Replacement Costs - Entry'!Y31="Y",((($B30*$D30)*((1+$B$5)^E$7))*(1/((1+$F$5)^E$7))),0)), "")</f>
        <v/>
      </c>
      <c r="F30" s="27" t="str">
        <f>IF($A30&lt;&gt;"", (IF('6Replacement Costs - Entry'!Z31="Y",((($B30*$D30)*((1+$B$5)^F$7))*(1/((1+$F$5)^F$7))),0)), "")</f>
        <v/>
      </c>
      <c r="G30" s="27" t="str">
        <f>IF($A30&lt;&gt;"", (IF('6Replacement Costs - Entry'!AA31="Y",((($B30*$D30)*((1+$B$5)^G$7))*(1/((1+$F$5)^G$7))),0)), "")</f>
        <v/>
      </c>
      <c r="H30" s="27" t="str">
        <f>IF($A30&lt;&gt;"", (IF('6Replacement Costs - Entry'!AB31="Y",((($B30*$D30)*((1+$B$5)^H$7))*(1/((1+$F$5)^H$7))),0)), "")</f>
        <v/>
      </c>
      <c r="I30" s="27" t="str">
        <f>IF($A30&lt;&gt;"", (IF('6Replacement Costs - Entry'!AC31="Y",((($B30*$D30)*((1+$B$5)^I$7))*(1/((1+$F$5)^I$7))),0)), "")</f>
        <v/>
      </c>
    </row>
    <row r="31" spans="1:9" x14ac:dyDescent="0.3">
      <c r="A31" s="29" t="str">
        <f>IF('6Capital Costs'!A32&lt;&gt;"", '6Capital Costs'!A32, "")</f>
        <v/>
      </c>
      <c r="B31" s="3" t="str">
        <f>IF('6Capital Costs'!B32&lt;&gt;"", '6Capital Costs'!B32, "")</f>
        <v/>
      </c>
      <c r="C31" s="46" t="str">
        <f>IF('6Capital Costs'!C32&lt;&gt;"", '6Capital Costs'!C32, "")</f>
        <v/>
      </c>
      <c r="D31" s="47" t="str">
        <f>IF('6Capital Costs'!D32&lt;&gt;"", '6Capital Costs'!D32, "")</f>
        <v/>
      </c>
      <c r="E31" s="27" t="str">
        <f>IF($A31&lt;&gt;"", (IF('6Replacement Costs - Entry'!Y32="Y",((($B31*$D31)*((1+$B$5)^E$7))*(1/((1+$F$5)^E$7))),0)), "")</f>
        <v/>
      </c>
      <c r="F31" s="27" t="str">
        <f>IF($A31&lt;&gt;"", (IF('6Replacement Costs - Entry'!Z32="Y",((($B31*$D31)*((1+$B$5)^F$7))*(1/((1+$F$5)^F$7))),0)), "")</f>
        <v/>
      </c>
      <c r="G31" s="27" t="str">
        <f>IF($A31&lt;&gt;"", (IF('6Replacement Costs - Entry'!AA32="Y",((($B31*$D31)*((1+$B$5)^G$7))*(1/((1+$F$5)^G$7))),0)), "")</f>
        <v/>
      </c>
      <c r="H31" s="27" t="str">
        <f>IF($A31&lt;&gt;"", (IF('6Replacement Costs - Entry'!AB32="Y",((($B31*$D31)*((1+$B$5)^H$7))*(1/((1+$F$5)^H$7))),0)), "")</f>
        <v/>
      </c>
      <c r="I31" s="27" t="str">
        <f>IF($A31&lt;&gt;"", (IF('6Replacement Costs - Entry'!AC32="Y",((($B31*$D31)*((1+$B$5)^I$7))*(1/((1+$F$5)^I$7))),0)), "")</f>
        <v/>
      </c>
    </row>
    <row r="32" spans="1:9" x14ac:dyDescent="0.3">
      <c r="A32" s="29" t="str">
        <f>IF('6Capital Costs'!A33&lt;&gt;"", '6Capital Costs'!A33, "")</f>
        <v/>
      </c>
      <c r="B32" s="3" t="str">
        <f>IF('6Capital Costs'!B33&lt;&gt;"", '6Capital Costs'!B33, "")</f>
        <v/>
      </c>
      <c r="C32" s="46" t="str">
        <f>IF('6Capital Costs'!C33&lt;&gt;"", '6Capital Costs'!C33, "")</f>
        <v/>
      </c>
      <c r="D32" s="47" t="str">
        <f>IF('6Capital Costs'!D33&lt;&gt;"", '6Capital Costs'!D33, "")</f>
        <v/>
      </c>
      <c r="E32" s="27" t="str">
        <f>IF($A32&lt;&gt;"", (IF('6Replacement Costs - Entry'!Y33="Y",((($B32*$D32)*((1+$B$5)^E$7))*(1/((1+$F$5)^E$7))),0)), "")</f>
        <v/>
      </c>
      <c r="F32" s="27" t="str">
        <f>IF($A32&lt;&gt;"", (IF('6Replacement Costs - Entry'!Z33="Y",((($B32*$D32)*((1+$B$5)^F$7))*(1/((1+$F$5)^F$7))),0)), "")</f>
        <v/>
      </c>
      <c r="G32" s="27" t="str">
        <f>IF($A32&lt;&gt;"", (IF('6Replacement Costs - Entry'!AA33="Y",((($B32*$D32)*((1+$B$5)^G$7))*(1/((1+$F$5)^G$7))),0)), "")</f>
        <v/>
      </c>
      <c r="H32" s="27" t="str">
        <f>IF($A32&lt;&gt;"", (IF('6Replacement Costs - Entry'!AB33="Y",((($B32*$D32)*((1+$B$5)^H$7))*(1/((1+$F$5)^H$7))),0)), "")</f>
        <v/>
      </c>
      <c r="I32" s="27" t="str">
        <f>IF($A32&lt;&gt;"", (IF('6Replacement Costs - Entry'!AC33="Y",((($B32*$D32)*((1+$B$5)^I$7))*(1/((1+$F$5)^I$7))),0)), "")</f>
        <v/>
      </c>
    </row>
    <row r="33" spans="1:9" x14ac:dyDescent="0.3">
      <c r="A33" s="29" t="str">
        <f>IF('6Capital Costs'!A34&lt;&gt;"", '6Capital Costs'!A34, "")</f>
        <v/>
      </c>
      <c r="B33" s="3" t="str">
        <f>IF('6Capital Costs'!B34&lt;&gt;"", '6Capital Costs'!B34, "")</f>
        <v/>
      </c>
      <c r="C33" s="46" t="str">
        <f>IF('6Capital Costs'!C34&lt;&gt;"", '6Capital Costs'!C34, "")</f>
        <v/>
      </c>
      <c r="D33" s="47" t="str">
        <f>IF('6Capital Costs'!D34&lt;&gt;"", '6Capital Costs'!D34, "")</f>
        <v/>
      </c>
      <c r="E33" s="27" t="str">
        <f>IF($A33&lt;&gt;"", (IF('6Replacement Costs - Entry'!Y34="Y",((($B33*$D33)*((1+$B$5)^E$7))*(1/((1+$F$5)^E$7))),0)), "")</f>
        <v/>
      </c>
      <c r="F33" s="27" t="str">
        <f>IF($A33&lt;&gt;"", (IF('6Replacement Costs - Entry'!Z34="Y",((($B33*$D33)*((1+$B$5)^F$7))*(1/((1+$F$5)^F$7))),0)), "")</f>
        <v/>
      </c>
      <c r="G33" s="27" t="str">
        <f>IF($A33&lt;&gt;"", (IF('6Replacement Costs - Entry'!AA34="Y",((($B33*$D33)*((1+$B$5)^G$7))*(1/((1+$F$5)^G$7))),0)), "")</f>
        <v/>
      </c>
      <c r="H33" s="27" t="str">
        <f>IF($A33&lt;&gt;"", (IF('6Replacement Costs - Entry'!AB34="Y",((($B33*$D33)*((1+$B$5)^H$7))*(1/((1+$F$5)^H$7))),0)), "")</f>
        <v/>
      </c>
      <c r="I33" s="27" t="str">
        <f>IF($A33&lt;&gt;"", (IF('6Replacement Costs - Entry'!AC34="Y",((($B33*$D33)*((1+$B$5)^I$7))*(1/((1+$F$5)^I$7))),0)), "")</f>
        <v/>
      </c>
    </row>
    <row r="34" spans="1:9" x14ac:dyDescent="0.3">
      <c r="A34" s="29" t="str">
        <f>IF('6Capital Costs'!A35&lt;&gt;"", '6Capital Costs'!A35, "")</f>
        <v/>
      </c>
      <c r="B34" s="3" t="str">
        <f>IF('6Capital Costs'!B35&lt;&gt;"", '6Capital Costs'!B35, "")</f>
        <v/>
      </c>
      <c r="C34" s="46" t="str">
        <f>IF('6Capital Costs'!C35&lt;&gt;"", '6Capital Costs'!C35, "")</f>
        <v/>
      </c>
      <c r="D34" s="47" t="str">
        <f>IF('6Capital Costs'!D35&lt;&gt;"", '6Capital Costs'!D35, "")</f>
        <v/>
      </c>
      <c r="E34" s="27" t="str">
        <f>IF($A34&lt;&gt;"", (IF('6Replacement Costs - Entry'!Y35="Y",((($B34*$D34)*((1+$B$5)^E$7))*(1/((1+$F$5)^E$7))),0)), "")</f>
        <v/>
      </c>
      <c r="F34" s="27" t="str">
        <f>IF($A34&lt;&gt;"", (IF('6Replacement Costs - Entry'!Z35="Y",((($B34*$D34)*((1+$B$5)^F$7))*(1/((1+$F$5)^F$7))),0)), "")</f>
        <v/>
      </c>
      <c r="G34" s="27" t="str">
        <f>IF($A34&lt;&gt;"", (IF('6Replacement Costs - Entry'!AA35="Y",((($B34*$D34)*((1+$B$5)^G$7))*(1/((1+$F$5)^G$7))),0)), "")</f>
        <v/>
      </c>
      <c r="H34" s="27" t="str">
        <f>IF($A34&lt;&gt;"", (IF('6Replacement Costs - Entry'!AB35="Y",((($B34*$D34)*((1+$B$5)^H$7))*(1/((1+$F$5)^H$7))),0)), "")</f>
        <v/>
      </c>
      <c r="I34" s="27" t="str">
        <f>IF($A34&lt;&gt;"", (IF('6Replacement Costs - Entry'!AC35="Y",((($B34*$D34)*((1+$B$5)^I$7))*(1/((1+$F$5)^I$7))),0)), "")</f>
        <v/>
      </c>
    </row>
    <row r="35" spans="1:9" x14ac:dyDescent="0.3">
      <c r="A35" s="29" t="str">
        <f>IF('6Capital Costs'!A36&lt;&gt;"", '6Capital Costs'!A36, "")</f>
        <v/>
      </c>
      <c r="B35" s="3" t="str">
        <f>IF('6Capital Costs'!B36&lt;&gt;"", '6Capital Costs'!B36, "")</f>
        <v/>
      </c>
      <c r="C35" s="46" t="str">
        <f>IF('6Capital Costs'!C36&lt;&gt;"", '6Capital Costs'!C36, "")</f>
        <v/>
      </c>
      <c r="D35" s="47" t="str">
        <f>IF('6Capital Costs'!D36&lt;&gt;"", '6Capital Costs'!D36, "")</f>
        <v/>
      </c>
      <c r="E35" s="27" t="str">
        <f>IF($A35&lt;&gt;"", (IF('6Replacement Costs - Entry'!Y36="Y",((($B35*$D35)*((1+$B$5)^E$7))*(1/((1+$F$5)^E$7))),0)), "")</f>
        <v/>
      </c>
      <c r="F35" s="27" t="str">
        <f>IF($A35&lt;&gt;"", (IF('6Replacement Costs - Entry'!Z36="Y",((($B35*$D35)*((1+$B$5)^F$7))*(1/((1+$F$5)^F$7))),0)), "")</f>
        <v/>
      </c>
      <c r="G35" s="27" t="str">
        <f>IF($A35&lt;&gt;"", (IF('6Replacement Costs - Entry'!AA36="Y",((($B35*$D35)*((1+$B$5)^G$7))*(1/((1+$F$5)^G$7))),0)), "")</f>
        <v/>
      </c>
      <c r="H35" s="27" t="str">
        <f>IF($A35&lt;&gt;"", (IF('6Replacement Costs - Entry'!AB36="Y",((($B35*$D35)*((1+$B$5)^H$7))*(1/((1+$F$5)^H$7))),0)), "")</f>
        <v/>
      </c>
      <c r="I35" s="27" t="str">
        <f>IF($A35&lt;&gt;"", (IF('6Replacement Costs - Entry'!AC36="Y",((($B35*$D35)*((1+$B$5)^I$7))*(1/((1+$F$5)^I$7))),0)), "")</f>
        <v/>
      </c>
    </row>
    <row r="36" spans="1:9" x14ac:dyDescent="0.3">
      <c r="A36" s="29" t="str">
        <f>IF('6Capital Costs'!A37&lt;&gt;"", '6Capital Costs'!A37, "")</f>
        <v/>
      </c>
      <c r="B36" s="3" t="str">
        <f>IF('6Capital Costs'!B37&lt;&gt;"", '6Capital Costs'!B37, "")</f>
        <v/>
      </c>
      <c r="C36" s="46" t="str">
        <f>IF('6Capital Costs'!C37&lt;&gt;"", '6Capital Costs'!C37, "")</f>
        <v/>
      </c>
      <c r="D36" s="47" t="str">
        <f>IF('6Capital Costs'!D37&lt;&gt;"", '6Capital Costs'!D37, "")</f>
        <v/>
      </c>
      <c r="E36" s="27" t="str">
        <f>IF($A36&lt;&gt;"", (IF('6Replacement Costs - Entry'!Y37="Y",((($B36*$D36)*((1+$B$5)^E$7))*(1/((1+$F$5)^E$7))),0)), "")</f>
        <v/>
      </c>
      <c r="F36" s="27" t="str">
        <f>IF($A36&lt;&gt;"", (IF('6Replacement Costs - Entry'!Z37="Y",((($B36*$D36)*((1+$B$5)^F$7))*(1/((1+$F$5)^F$7))),0)), "")</f>
        <v/>
      </c>
      <c r="G36" s="27" t="str">
        <f>IF($A36&lt;&gt;"", (IF('6Replacement Costs - Entry'!AA37="Y",((($B36*$D36)*((1+$B$5)^G$7))*(1/((1+$F$5)^G$7))),0)), "")</f>
        <v/>
      </c>
      <c r="H36" s="27" t="str">
        <f>IF($A36&lt;&gt;"", (IF('6Replacement Costs - Entry'!AB37="Y",((($B36*$D36)*((1+$B$5)^H$7))*(1/((1+$F$5)^H$7))),0)), "")</f>
        <v/>
      </c>
      <c r="I36" s="27" t="str">
        <f>IF($A36&lt;&gt;"", (IF('6Replacement Costs - Entry'!AC37="Y",((($B36*$D36)*((1+$B$5)^I$7))*(1/((1+$F$5)^I$7))),0)), "")</f>
        <v/>
      </c>
    </row>
    <row r="37" spans="1:9" x14ac:dyDescent="0.3">
      <c r="A37" s="23"/>
      <c r="B37" s="23"/>
      <c r="C37" s="23"/>
      <c r="D37" s="36" t="s">
        <v>46</v>
      </c>
      <c r="E37" s="28">
        <f>SUM(E8:E36)</f>
        <v>0</v>
      </c>
      <c r="F37" s="28">
        <f>SUM(F8:F36)</f>
        <v>0</v>
      </c>
      <c r="G37" s="28">
        <f>SUM(G8:G36)</f>
        <v>0</v>
      </c>
      <c r="H37" s="28">
        <f>SUM(H8:H36)</f>
        <v>0</v>
      </c>
      <c r="I37" s="28">
        <f>SUM(I8:I36)</f>
        <v>0</v>
      </c>
    </row>
    <row r="38" spans="1:9" x14ac:dyDescent="0.3">
      <c r="H38" s="2" t="s">
        <v>45</v>
      </c>
      <c r="I38" s="28">
        <f>'6Replace Costs - Results 1-5'!E37+'6Replace Costs - Results 1-5'!F37+'6Replace Costs - Results 1-5'!G37+'6Replace Costs - Results 1-5'!H37+'6Replace Costs - Results 1-5'!I37+'6Replace Costs-Results 6-10'!E37+'6Replace Costs-Results 6-10'!F37+'6Replace Costs-Results 6-10'!G37+'6Replace Costs-Results 6-10'!H37+'6Replace Costs-Results 6-10'!I37+'6Replace Costs-Results 11-15'!E37+'6Replace Costs-Results 11-15'!F37+'6Replace Costs-Results 11-15'!G37+'6Replace Costs-Results 11-15'!H37+'6Replace Costs-Results 11-15'!I37+'6Replace Costs-Results 16-20'!E37+'6Replace Costs-Results 16-20'!F37+'6Replace Costs-Results 16-20'!G37+'6Replace Costs-Results 16-20'!H37+'6Replace Costs-Results 16-20'!I37</f>
        <v>0</v>
      </c>
    </row>
    <row r="41" spans="1:9" x14ac:dyDescent="0.3">
      <c r="A41" s="6"/>
      <c r="B41" s="21"/>
    </row>
  </sheetData>
  <mergeCells count="5">
    <mergeCell ref="A1:I1"/>
    <mergeCell ref="A2:I2"/>
    <mergeCell ref="A3:I3"/>
    <mergeCell ref="E6:I6"/>
    <mergeCell ref="A4:I4"/>
  </mergeCells>
  <pageMargins left="0.7" right="0.7" top="0.75" bottom="0.75" header="0.3" footer="0.3"/>
  <pageSetup scale="76" fitToWidth="4"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14" sqref="A14"/>
    </sheetView>
  </sheetViews>
  <sheetFormatPr defaultColWidth="9.109375" defaultRowHeight="15.6" x14ac:dyDescent="0.3"/>
  <cols>
    <col min="1" max="1" width="50.6640625" style="1" customWidth="1"/>
    <col min="2" max="2" width="11.33203125" style="1" customWidth="1"/>
    <col min="3" max="3" width="11.88671875" style="1" customWidth="1"/>
    <col min="4" max="4" width="10.33203125" style="1" customWidth="1"/>
    <col min="5" max="14" width="9.6640625" style="1" customWidth="1"/>
    <col min="15" max="16384" width="9.109375" style="1"/>
  </cols>
  <sheetData>
    <row r="1" spans="1:14" x14ac:dyDescent="0.3">
      <c r="A1" s="154" t="s">
        <v>188</v>
      </c>
      <c r="B1" s="155"/>
      <c r="C1" s="155"/>
      <c r="D1" s="155"/>
      <c r="E1" s="155"/>
      <c r="F1" s="155"/>
      <c r="G1" s="155"/>
      <c r="H1" s="155"/>
      <c r="I1" s="155"/>
      <c r="J1" s="155"/>
      <c r="K1" s="155"/>
      <c r="L1" s="155"/>
      <c r="M1" s="155"/>
      <c r="N1" s="156"/>
    </row>
    <row r="2" spans="1:14" x14ac:dyDescent="0.3">
      <c r="A2" s="157">
        <f>'Capital Costs'!A3:E3</f>
        <v>0</v>
      </c>
      <c r="B2" s="158"/>
      <c r="C2" s="158"/>
      <c r="D2" s="158"/>
      <c r="E2" s="158"/>
      <c r="F2" s="158"/>
      <c r="G2" s="158"/>
      <c r="H2" s="158"/>
      <c r="I2" s="158"/>
      <c r="J2" s="158"/>
      <c r="K2" s="158"/>
      <c r="L2" s="158"/>
      <c r="M2" s="158"/>
      <c r="N2" s="159"/>
    </row>
    <row r="3" spans="1:14" x14ac:dyDescent="0.3">
      <c r="A3" s="157">
        <f>'Capital Costs'!A4:E4</f>
        <v>0</v>
      </c>
      <c r="B3" s="158"/>
      <c r="C3" s="158"/>
      <c r="D3" s="158"/>
      <c r="E3" s="158"/>
      <c r="F3" s="158"/>
      <c r="G3" s="158"/>
      <c r="H3" s="158"/>
      <c r="I3" s="158"/>
      <c r="J3" s="158"/>
      <c r="K3" s="158"/>
      <c r="L3" s="158"/>
      <c r="M3" s="158"/>
      <c r="N3" s="159"/>
    </row>
    <row r="4" spans="1:14" x14ac:dyDescent="0.3">
      <c r="A4" s="164">
        <f>'6Capital Costs'!B6</f>
        <v>0</v>
      </c>
      <c r="B4" s="165"/>
      <c r="C4" s="165"/>
      <c r="D4" s="165"/>
      <c r="E4" s="165"/>
      <c r="F4" s="165"/>
      <c r="G4" s="165"/>
      <c r="H4" s="165"/>
      <c r="I4" s="165"/>
      <c r="J4" s="165"/>
      <c r="K4" s="165"/>
      <c r="L4" s="165"/>
      <c r="M4" s="165"/>
      <c r="N4" s="166"/>
    </row>
    <row r="5" spans="1:14" x14ac:dyDescent="0.3">
      <c r="A5" s="161" t="s">
        <v>61</v>
      </c>
      <c r="B5" s="162"/>
      <c r="C5" s="162"/>
      <c r="D5" s="162"/>
      <c r="E5" s="162"/>
      <c r="F5" s="162"/>
      <c r="G5" s="162"/>
      <c r="H5" s="162"/>
      <c r="I5" s="162"/>
      <c r="J5" s="162"/>
      <c r="K5" s="162"/>
      <c r="L5" s="162"/>
      <c r="M5" s="162"/>
      <c r="N5" s="163"/>
    </row>
    <row r="6" spans="1:14" x14ac:dyDescent="0.3">
      <c r="A6" s="74" t="str">
        <f>'5Yearly O&amp;M Costs 1-10'!A6</f>
        <v>Current Inflation Rate Based on Municipal Cost Index:</v>
      </c>
      <c r="B6" s="75">
        <f>'5Yearly O&amp;M Costs 1-10'!B6</f>
        <v>8.650519031142606E-4</v>
      </c>
      <c r="C6" s="82"/>
      <c r="D6" s="82"/>
      <c r="E6" s="87"/>
      <c r="G6" s="87"/>
      <c r="H6" s="87"/>
      <c r="I6" s="87"/>
      <c r="J6" s="87"/>
      <c r="K6" s="87"/>
      <c r="L6" s="87"/>
      <c r="M6" s="87" t="s">
        <v>43</v>
      </c>
      <c r="N6" s="91">
        <f>'Replace Costs-Results 16-20'!F5</f>
        <v>4.8750000000000002E-2</v>
      </c>
    </row>
    <row r="7" spans="1:14" x14ac:dyDescent="0.3">
      <c r="A7" s="74"/>
      <c r="B7" s="75"/>
      <c r="C7" s="82"/>
      <c r="D7" s="82"/>
      <c r="E7" s="171" t="s">
        <v>53</v>
      </c>
      <c r="F7" s="167"/>
      <c r="G7" s="167"/>
      <c r="H7" s="167"/>
      <c r="I7" s="167"/>
      <c r="J7" s="167"/>
      <c r="K7" s="167"/>
      <c r="L7" s="167"/>
      <c r="M7" s="167"/>
      <c r="N7" s="168"/>
    </row>
    <row r="8" spans="1:14" x14ac:dyDescent="0.3">
      <c r="A8" s="12" t="s">
        <v>4</v>
      </c>
      <c r="B8" s="12" t="s">
        <v>0</v>
      </c>
      <c r="C8" s="12" t="s">
        <v>5</v>
      </c>
      <c r="D8" s="12" t="s">
        <v>1</v>
      </c>
      <c r="E8" s="39">
        <v>1</v>
      </c>
      <c r="F8" s="39">
        <v>2</v>
      </c>
      <c r="G8" s="39">
        <v>3</v>
      </c>
      <c r="H8" s="39">
        <v>4</v>
      </c>
      <c r="I8" s="39">
        <v>5</v>
      </c>
      <c r="J8" s="39">
        <v>6</v>
      </c>
      <c r="K8" s="39">
        <v>7</v>
      </c>
      <c r="L8" s="39">
        <v>8</v>
      </c>
      <c r="M8" s="39">
        <v>9</v>
      </c>
      <c r="N8" s="39">
        <v>10</v>
      </c>
    </row>
    <row r="9" spans="1:14" x14ac:dyDescent="0.3">
      <c r="A9" s="136"/>
      <c r="B9" s="124"/>
      <c r="C9" s="128"/>
      <c r="D9" s="137"/>
      <c r="E9" s="34" t="str">
        <f t="shared" ref="E9:N24" si="0">IF($A9&lt;&gt;"", (($B9*$D9)*((1+$B$6)^E$8)*(1/((1+$N$6)^E$8))), "")</f>
        <v/>
      </c>
      <c r="F9" s="34" t="str">
        <f t="shared" si="0"/>
        <v/>
      </c>
      <c r="G9" s="34" t="str">
        <f t="shared" si="0"/>
        <v/>
      </c>
      <c r="H9" s="34" t="str">
        <f t="shared" si="0"/>
        <v/>
      </c>
      <c r="I9" s="34" t="str">
        <f t="shared" si="0"/>
        <v/>
      </c>
      <c r="J9" s="34" t="str">
        <f t="shared" si="0"/>
        <v/>
      </c>
      <c r="K9" s="34" t="str">
        <f t="shared" si="0"/>
        <v/>
      </c>
      <c r="L9" s="34" t="str">
        <f t="shared" si="0"/>
        <v/>
      </c>
      <c r="M9" s="34" t="str">
        <f t="shared" si="0"/>
        <v/>
      </c>
      <c r="N9" s="35" t="str">
        <f t="shared" si="0"/>
        <v/>
      </c>
    </row>
    <row r="10" spans="1:14" x14ac:dyDescent="0.3">
      <c r="A10" s="136"/>
      <c r="B10" s="124"/>
      <c r="C10" s="128"/>
      <c r="D10" s="137"/>
      <c r="E10" s="34" t="str">
        <f t="shared" si="0"/>
        <v/>
      </c>
      <c r="F10" s="34" t="str">
        <f t="shared" si="0"/>
        <v/>
      </c>
      <c r="G10" s="34" t="str">
        <f t="shared" si="0"/>
        <v/>
      </c>
      <c r="H10" s="34" t="str">
        <f t="shared" si="0"/>
        <v/>
      </c>
      <c r="I10" s="34" t="str">
        <f t="shared" si="0"/>
        <v/>
      </c>
      <c r="J10" s="34" t="str">
        <f t="shared" si="0"/>
        <v/>
      </c>
      <c r="K10" s="34" t="str">
        <f t="shared" si="0"/>
        <v/>
      </c>
      <c r="L10" s="34" t="str">
        <f t="shared" si="0"/>
        <v/>
      </c>
      <c r="M10" s="34" t="str">
        <f t="shared" si="0"/>
        <v/>
      </c>
      <c r="N10" s="35" t="str">
        <f t="shared" si="0"/>
        <v/>
      </c>
    </row>
    <row r="11" spans="1:14" x14ac:dyDescent="0.3">
      <c r="A11" s="136"/>
      <c r="B11" s="124"/>
      <c r="C11" s="128"/>
      <c r="D11" s="137"/>
      <c r="E11" s="34" t="str">
        <f t="shared" si="0"/>
        <v/>
      </c>
      <c r="F11" s="34" t="str">
        <f t="shared" si="0"/>
        <v/>
      </c>
      <c r="G11" s="34" t="str">
        <f t="shared" si="0"/>
        <v/>
      </c>
      <c r="H11" s="34" t="str">
        <f t="shared" si="0"/>
        <v/>
      </c>
      <c r="I11" s="34" t="str">
        <f t="shared" si="0"/>
        <v/>
      </c>
      <c r="J11" s="34" t="str">
        <f t="shared" si="0"/>
        <v/>
      </c>
      <c r="K11" s="34" t="str">
        <f t="shared" si="0"/>
        <v/>
      </c>
      <c r="L11" s="34" t="str">
        <f t="shared" si="0"/>
        <v/>
      </c>
      <c r="M11" s="34" t="str">
        <f t="shared" si="0"/>
        <v/>
      </c>
      <c r="N11" s="35" t="str">
        <f t="shared" si="0"/>
        <v/>
      </c>
    </row>
    <row r="12" spans="1:14" x14ac:dyDescent="0.3">
      <c r="A12" s="136"/>
      <c r="B12" s="124"/>
      <c r="C12" s="126"/>
      <c r="D12" s="137"/>
      <c r="E12" s="34" t="str">
        <f t="shared" si="0"/>
        <v/>
      </c>
      <c r="F12" s="34" t="str">
        <f t="shared" si="0"/>
        <v/>
      </c>
      <c r="G12" s="34" t="str">
        <f t="shared" si="0"/>
        <v/>
      </c>
      <c r="H12" s="34" t="str">
        <f t="shared" si="0"/>
        <v/>
      </c>
      <c r="I12" s="34" t="str">
        <f t="shared" si="0"/>
        <v/>
      </c>
      <c r="J12" s="34" t="str">
        <f t="shared" si="0"/>
        <v/>
      </c>
      <c r="K12" s="34" t="str">
        <f t="shared" si="0"/>
        <v/>
      </c>
      <c r="L12" s="34" t="str">
        <f t="shared" si="0"/>
        <v/>
      </c>
      <c r="M12" s="34" t="str">
        <f t="shared" si="0"/>
        <v/>
      </c>
      <c r="N12" s="35" t="str">
        <f t="shared" si="0"/>
        <v/>
      </c>
    </row>
    <row r="13" spans="1:14" x14ac:dyDescent="0.3">
      <c r="A13" s="136"/>
      <c r="B13" s="125"/>
      <c r="C13" s="128"/>
      <c r="D13" s="137"/>
      <c r="E13" s="34" t="str">
        <f t="shared" si="0"/>
        <v/>
      </c>
      <c r="F13" s="34" t="str">
        <f t="shared" si="0"/>
        <v/>
      </c>
      <c r="G13" s="34" t="str">
        <f t="shared" si="0"/>
        <v/>
      </c>
      <c r="H13" s="34" t="str">
        <f t="shared" si="0"/>
        <v/>
      </c>
      <c r="I13" s="34" t="str">
        <f t="shared" si="0"/>
        <v/>
      </c>
      <c r="J13" s="34" t="str">
        <f t="shared" si="0"/>
        <v/>
      </c>
      <c r="K13" s="34" t="str">
        <f t="shared" si="0"/>
        <v/>
      </c>
      <c r="L13" s="34" t="str">
        <f t="shared" si="0"/>
        <v/>
      </c>
      <c r="M13" s="34" t="str">
        <f t="shared" si="0"/>
        <v/>
      </c>
      <c r="N13" s="35" t="str">
        <f t="shared" si="0"/>
        <v/>
      </c>
    </row>
    <row r="14" spans="1:14" x14ac:dyDescent="0.3">
      <c r="A14" s="136"/>
      <c r="B14" s="125"/>
      <c r="C14" s="128"/>
      <c r="D14" s="137"/>
      <c r="E14" s="34" t="str">
        <f t="shared" si="0"/>
        <v/>
      </c>
      <c r="F14" s="34" t="str">
        <f t="shared" si="0"/>
        <v/>
      </c>
      <c r="G14" s="34" t="str">
        <f t="shared" si="0"/>
        <v/>
      </c>
      <c r="H14" s="34" t="str">
        <f t="shared" si="0"/>
        <v/>
      </c>
      <c r="I14" s="34" t="str">
        <f t="shared" si="0"/>
        <v/>
      </c>
      <c r="J14" s="34" t="str">
        <f t="shared" si="0"/>
        <v/>
      </c>
      <c r="K14" s="34" t="str">
        <f t="shared" si="0"/>
        <v/>
      </c>
      <c r="L14" s="34" t="str">
        <f t="shared" si="0"/>
        <v/>
      </c>
      <c r="M14" s="34" t="str">
        <f t="shared" si="0"/>
        <v/>
      </c>
      <c r="N14" s="35" t="str">
        <f t="shared" si="0"/>
        <v/>
      </c>
    </row>
    <row r="15" spans="1:14" x14ac:dyDescent="0.3">
      <c r="A15" s="136"/>
      <c r="B15" s="124"/>
      <c r="C15" s="128"/>
      <c r="D15" s="137"/>
      <c r="E15" s="34" t="str">
        <f t="shared" si="0"/>
        <v/>
      </c>
      <c r="F15" s="34" t="str">
        <f t="shared" si="0"/>
        <v/>
      </c>
      <c r="G15" s="34" t="str">
        <f t="shared" si="0"/>
        <v/>
      </c>
      <c r="H15" s="34" t="str">
        <f t="shared" si="0"/>
        <v/>
      </c>
      <c r="I15" s="34" t="str">
        <f t="shared" si="0"/>
        <v/>
      </c>
      <c r="J15" s="34" t="str">
        <f t="shared" si="0"/>
        <v/>
      </c>
      <c r="K15" s="34" t="str">
        <f t="shared" si="0"/>
        <v/>
      </c>
      <c r="L15" s="34" t="str">
        <f t="shared" si="0"/>
        <v/>
      </c>
      <c r="M15" s="34" t="str">
        <f t="shared" si="0"/>
        <v/>
      </c>
      <c r="N15" s="35" t="str">
        <f t="shared" si="0"/>
        <v/>
      </c>
    </row>
    <row r="16" spans="1:14" x14ac:dyDescent="0.3">
      <c r="A16" s="136"/>
      <c r="B16" s="124"/>
      <c r="C16" s="128"/>
      <c r="D16" s="138"/>
      <c r="E16" s="34" t="str">
        <f t="shared" si="0"/>
        <v/>
      </c>
      <c r="F16" s="34" t="str">
        <f t="shared" si="0"/>
        <v/>
      </c>
      <c r="G16" s="34" t="str">
        <f t="shared" si="0"/>
        <v/>
      </c>
      <c r="H16" s="34" t="str">
        <f t="shared" si="0"/>
        <v/>
      </c>
      <c r="I16" s="34" t="str">
        <f t="shared" si="0"/>
        <v/>
      </c>
      <c r="J16" s="34" t="str">
        <f t="shared" si="0"/>
        <v/>
      </c>
      <c r="K16" s="34" t="str">
        <f t="shared" si="0"/>
        <v/>
      </c>
      <c r="L16" s="34" t="str">
        <f t="shared" si="0"/>
        <v/>
      </c>
      <c r="M16" s="34" t="str">
        <f t="shared" si="0"/>
        <v/>
      </c>
      <c r="N16" s="35" t="str">
        <f t="shared" si="0"/>
        <v/>
      </c>
    </row>
    <row r="17" spans="1:14" x14ac:dyDescent="0.3">
      <c r="A17" s="136"/>
      <c r="B17" s="124"/>
      <c r="C17" s="128"/>
      <c r="D17" s="138"/>
      <c r="E17" s="34" t="str">
        <f t="shared" si="0"/>
        <v/>
      </c>
      <c r="F17" s="34" t="str">
        <f t="shared" si="0"/>
        <v/>
      </c>
      <c r="G17" s="34" t="str">
        <f t="shared" si="0"/>
        <v/>
      </c>
      <c r="H17" s="34" t="str">
        <f t="shared" si="0"/>
        <v/>
      </c>
      <c r="I17" s="34" t="str">
        <f t="shared" si="0"/>
        <v/>
      </c>
      <c r="J17" s="34" t="str">
        <f t="shared" si="0"/>
        <v/>
      </c>
      <c r="K17" s="34" t="str">
        <f t="shared" si="0"/>
        <v/>
      </c>
      <c r="L17" s="34" t="str">
        <f t="shared" si="0"/>
        <v/>
      </c>
      <c r="M17" s="34" t="str">
        <f t="shared" si="0"/>
        <v/>
      </c>
      <c r="N17" s="35" t="str">
        <f t="shared" si="0"/>
        <v/>
      </c>
    </row>
    <row r="18" spans="1:14" x14ac:dyDescent="0.3">
      <c r="A18" s="136"/>
      <c r="B18" s="124"/>
      <c r="C18" s="128"/>
      <c r="D18" s="138"/>
      <c r="E18" s="34" t="str">
        <f t="shared" si="0"/>
        <v/>
      </c>
      <c r="F18" s="34" t="str">
        <f t="shared" si="0"/>
        <v/>
      </c>
      <c r="G18" s="34" t="str">
        <f t="shared" si="0"/>
        <v/>
      </c>
      <c r="H18" s="34" t="str">
        <f t="shared" si="0"/>
        <v/>
      </c>
      <c r="I18" s="34" t="str">
        <f t="shared" si="0"/>
        <v/>
      </c>
      <c r="J18" s="34" t="str">
        <f t="shared" si="0"/>
        <v/>
      </c>
      <c r="K18" s="34" t="str">
        <f t="shared" si="0"/>
        <v/>
      </c>
      <c r="L18" s="34" t="str">
        <f t="shared" si="0"/>
        <v/>
      </c>
      <c r="M18" s="34" t="str">
        <f t="shared" si="0"/>
        <v/>
      </c>
      <c r="N18" s="35" t="str">
        <f t="shared" si="0"/>
        <v/>
      </c>
    </row>
    <row r="19" spans="1:14" x14ac:dyDescent="0.3">
      <c r="A19" s="136"/>
      <c r="B19" s="124"/>
      <c r="C19" s="128"/>
      <c r="D19" s="138"/>
      <c r="E19" s="34" t="str">
        <f t="shared" si="0"/>
        <v/>
      </c>
      <c r="F19" s="34" t="str">
        <f t="shared" si="0"/>
        <v/>
      </c>
      <c r="G19" s="34" t="str">
        <f t="shared" si="0"/>
        <v/>
      </c>
      <c r="H19" s="34" t="str">
        <f t="shared" si="0"/>
        <v/>
      </c>
      <c r="I19" s="34" t="str">
        <f t="shared" si="0"/>
        <v/>
      </c>
      <c r="J19" s="34" t="str">
        <f t="shared" si="0"/>
        <v/>
      </c>
      <c r="K19" s="34" t="str">
        <f t="shared" si="0"/>
        <v/>
      </c>
      <c r="L19" s="34" t="str">
        <f t="shared" si="0"/>
        <v/>
      </c>
      <c r="M19" s="34" t="str">
        <f t="shared" si="0"/>
        <v/>
      </c>
      <c r="N19" s="35" t="str">
        <f t="shared" si="0"/>
        <v/>
      </c>
    </row>
    <row r="20" spans="1:14" x14ac:dyDescent="0.3">
      <c r="A20" s="136"/>
      <c r="B20" s="124"/>
      <c r="C20" s="128"/>
      <c r="D20" s="138"/>
      <c r="E20" s="34" t="str">
        <f t="shared" si="0"/>
        <v/>
      </c>
      <c r="F20" s="34" t="str">
        <f t="shared" si="0"/>
        <v/>
      </c>
      <c r="G20" s="34" t="str">
        <f t="shared" si="0"/>
        <v/>
      </c>
      <c r="H20" s="34" t="str">
        <f t="shared" si="0"/>
        <v/>
      </c>
      <c r="I20" s="34" t="str">
        <f t="shared" si="0"/>
        <v/>
      </c>
      <c r="J20" s="34" t="str">
        <f t="shared" si="0"/>
        <v/>
      </c>
      <c r="K20" s="34" t="str">
        <f t="shared" si="0"/>
        <v/>
      </c>
      <c r="L20" s="34" t="str">
        <f t="shared" si="0"/>
        <v/>
      </c>
      <c r="M20" s="34" t="str">
        <f t="shared" si="0"/>
        <v/>
      </c>
      <c r="N20" s="35" t="str">
        <f t="shared" si="0"/>
        <v/>
      </c>
    </row>
    <row r="21" spans="1:14" x14ac:dyDescent="0.3">
      <c r="A21" s="136"/>
      <c r="B21" s="124"/>
      <c r="C21" s="128"/>
      <c r="D21" s="138"/>
      <c r="E21" s="34" t="str">
        <f t="shared" si="0"/>
        <v/>
      </c>
      <c r="F21" s="34" t="str">
        <f t="shared" si="0"/>
        <v/>
      </c>
      <c r="G21" s="34" t="str">
        <f t="shared" si="0"/>
        <v/>
      </c>
      <c r="H21" s="34" t="str">
        <f t="shared" si="0"/>
        <v/>
      </c>
      <c r="I21" s="34" t="str">
        <f t="shared" si="0"/>
        <v/>
      </c>
      <c r="J21" s="34" t="str">
        <f t="shared" si="0"/>
        <v/>
      </c>
      <c r="K21" s="34" t="str">
        <f t="shared" si="0"/>
        <v/>
      </c>
      <c r="L21" s="34" t="str">
        <f t="shared" si="0"/>
        <v/>
      </c>
      <c r="M21" s="34" t="str">
        <f t="shared" si="0"/>
        <v/>
      </c>
      <c r="N21" s="35" t="str">
        <f t="shared" si="0"/>
        <v/>
      </c>
    </row>
    <row r="22" spans="1:14" x14ac:dyDescent="0.3">
      <c r="A22" s="136"/>
      <c r="B22" s="124"/>
      <c r="C22" s="128"/>
      <c r="D22" s="138"/>
      <c r="E22" s="34" t="str">
        <f t="shared" si="0"/>
        <v/>
      </c>
      <c r="F22" s="34" t="str">
        <f t="shared" si="0"/>
        <v/>
      </c>
      <c r="G22" s="34" t="str">
        <f t="shared" si="0"/>
        <v/>
      </c>
      <c r="H22" s="34" t="str">
        <f t="shared" si="0"/>
        <v/>
      </c>
      <c r="I22" s="34" t="str">
        <f t="shared" si="0"/>
        <v/>
      </c>
      <c r="J22" s="34" t="str">
        <f t="shared" si="0"/>
        <v/>
      </c>
      <c r="K22" s="34" t="str">
        <f t="shared" si="0"/>
        <v/>
      </c>
      <c r="L22" s="34" t="str">
        <f t="shared" si="0"/>
        <v/>
      </c>
      <c r="M22" s="34" t="str">
        <f t="shared" si="0"/>
        <v/>
      </c>
      <c r="N22" s="35" t="str">
        <f t="shared" si="0"/>
        <v/>
      </c>
    </row>
    <row r="23" spans="1:14" x14ac:dyDescent="0.3">
      <c r="A23" s="136"/>
      <c r="B23" s="124"/>
      <c r="C23" s="128"/>
      <c r="D23" s="138"/>
      <c r="E23" s="34" t="str">
        <f t="shared" si="0"/>
        <v/>
      </c>
      <c r="F23" s="34" t="str">
        <f t="shared" si="0"/>
        <v/>
      </c>
      <c r="G23" s="34" t="str">
        <f t="shared" si="0"/>
        <v/>
      </c>
      <c r="H23" s="34" t="str">
        <f t="shared" si="0"/>
        <v/>
      </c>
      <c r="I23" s="34" t="str">
        <f t="shared" si="0"/>
        <v/>
      </c>
      <c r="J23" s="34" t="str">
        <f t="shared" si="0"/>
        <v/>
      </c>
      <c r="K23" s="34" t="str">
        <f t="shared" si="0"/>
        <v/>
      </c>
      <c r="L23" s="34" t="str">
        <f t="shared" si="0"/>
        <v/>
      </c>
      <c r="M23" s="34" t="str">
        <f t="shared" si="0"/>
        <v/>
      </c>
      <c r="N23" s="35" t="str">
        <f t="shared" si="0"/>
        <v/>
      </c>
    </row>
    <row r="24" spans="1:14" x14ac:dyDescent="0.3">
      <c r="A24" s="136"/>
      <c r="B24" s="124"/>
      <c r="C24" s="128"/>
      <c r="D24" s="138"/>
      <c r="E24" s="34" t="str">
        <f t="shared" si="0"/>
        <v/>
      </c>
      <c r="F24" s="34" t="str">
        <f t="shared" si="0"/>
        <v/>
      </c>
      <c r="G24" s="34" t="str">
        <f t="shared" si="0"/>
        <v/>
      </c>
      <c r="H24" s="34" t="str">
        <f t="shared" si="0"/>
        <v/>
      </c>
      <c r="I24" s="34" t="str">
        <f t="shared" si="0"/>
        <v/>
      </c>
      <c r="J24" s="34" t="str">
        <f t="shared" si="0"/>
        <v/>
      </c>
      <c r="K24" s="34" t="str">
        <f t="shared" si="0"/>
        <v/>
      </c>
      <c r="L24" s="34" t="str">
        <f t="shared" si="0"/>
        <v/>
      </c>
      <c r="M24" s="34" t="str">
        <f t="shared" si="0"/>
        <v/>
      </c>
      <c r="N24" s="35" t="str">
        <f t="shared" si="0"/>
        <v/>
      </c>
    </row>
    <row r="25" spans="1:14" x14ac:dyDescent="0.3">
      <c r="A25" s="136"/>
      <c r="B25" s="124"/>
      <c r="C25" s="128"/>
      <c r="D25" s="138"/>
      <c r="E25" s="34" t="str">
        <f t="shared" ref="E25:N31" si="1">IF($A25&lt;&gt;"", (($B25*$D25)*((1+$B$6)^E$8)*(1/((1+$N$6)^E$8))), "")</f>
        <v/>
      </c>
      <c r="F25" s="34" t="str">
        <f t="shared" si="1"/>
        <v/>
      </c>
      <c r="G25" s="34" t="str">
        <f t="shared" si="1"/>
        <v/>
      </c>
      <c r="H25" s="34" t="str">
        <f t="shared" si="1"/>
        <v/>
      </c>
      <c r="I25" s="34" t="str">
        <f t="shared" si="1"/>
        <v/>
      </c>
      <c r="J25" s="34" t="str">
        <f t="shared" si="1"/>
        <v/>
      </c>
      <c r="K25" s="34" t="str">
        <f t="shared" si="1"/>
        <v/>
      </c>
      <c r="L25" s="34" t="str">
        <f t="shared" si="1"/>
        <v/>
      </c>
      <c r="M25" s="34" t="str">
        <f t="shared" si="1"/>
        <v/>
      </c>
      <c r="N25" s="35" t="str">
        <f t="shared" si="1"/>
        <v/>
      </c>
    </row>
    <row r="26" spans="1:14" x14ac:dyDescent="0.3">
      <c r="A26" s="136"/>
      <c r="B26" s="124"/>
      <c r="C26" s="128"/>
      <c r="D26" s="138"/>
      <c r="E26" s="34" t="str">
        <f t="shared" si="1"/>
        <v/>
      </c>
      <c r="F26" s="34" t="str">
        <f t="shared" si="1"/>
        <v/>
      </c>
      <c r="G26" s="34" t="str">
        <f t="shared" si="1"/>
        <v/>
      </c>
      <c r="H26" s="34" t="str">
        <f t="shared" si="1"/>
        <v/>
      </c>
      <c r="I26" s="34" t="str">
        <f t="shared" si="1"/>
        <v/>
      </c>
      <c r="J26" s="34" t="str">
        <f t="shared" si="1"/>
        <v/>
      </c>
      <c r="K26" s="34" t="str">
        <f t="shared" si="1"/>
        <v/>
      </c>
      <c r="L26" s="34" t="str">
        <f t="shared" si="1"/>
        <v/>
      </c>
      <c r="M26" s="34" t="str">
        <f t="shared" si="1"/>
        <v/>
      </c>
      <c r="N26" s="35" t="str">
        <f t="shared" si="1"/>
        <v/>
      </c>
    </row>
    <row r="27" spans="1:14" x14ac:dyDescent="0.3">
      <c r="A27" s="136"/>
      <c r="B27" s="124"/>
      <c r="C27" s="128"/>
      <c r="D27" s="138"/>
      <c r="E27" s="34" t="str">
        <f t="shared" si="1"/>
        <v/>
      </c>
      <c r="F27" s="34" t="str">
        <f t="shared" si="1"/>
        <v/>
      </c>
      <c r="G27" s="34" t="str">
        <f t="shared" si="1"/>
        <v/>
      </c>
      <c r="H27" s="34" t="str">
        <f t="shared" si="1"/>
        <v/>
      </c>
      <c r="I27" s="34" t="str">
        <f t="shared" si="1"/>
        <v/>
      </c>
      <c r="J27" s="34" t="str">
        <f t="shared" si="1"/>
        <v/>
      </c>
      <c r="K27" s="34" t="str">
        <f t="shared" si="1"/>
        <v/>
      </c>
      <c r="L27" s="34" t="str">
        <f t="shared" si="1"/>
        <v/>
      </c>
      <c r="M27" s="34" t="str">
        <f t="shared" si="1"/>
        <v/>
      </c>
      <c r="N27" s="35" t="str">
        <f t="shared" si="1"/>
        <v/>
      </c>
    </row>
    <row r="28" spans="1:14" x14ac:dyDescent="0.3">
      <c r="A28" s="136"/>
      <c r="B28" s="124"/>
      <c r="C28" s="128"/>
      <c r="D28" s="138"/>
      <c r="E28" s="34" t="str">
        <f t="shared" si="1"/>
        <v/>
      </c>
      <c r="F28" s="34" t="str">
        <f t="shared" si="1"/>
        <v/>
      </c>
      <c r="G28" s="34" t="str">
        <f t="shared" si="1"/>
        <v/>
      </c>
      <c r="H28" s="34" t="str">
        <f t="shared" si="1"/>
        <v/>
      </c>
      <c r="I28" s="34" t="str">
        <f t="shared" si="1"/>
        <v/>
      </c>
      <c r="J28" s="34" t="str">
        <f t="shared" si="1"/>
        <v/>
      </c>
      <c r="K28" s="34" t="str">
        <f t="shared" si="1"/>
        <v/>
      </c>
      <c r="L28" s="34" t="str">
        <f t="shared" si="1"/>
        <v/>
      </c>
      <c r="M28" s="34" t="str">
        <f t="shared" si="1"/>
        <v/>
      </c>
      <c r="N28" s="35" t="str">
        <f t="shared" si="1"/>
        <v/>
      </c>
    </row>
    <row r="29" spans="1:14" x14ac:dyDescent="0.3">
      <c r="A29" s="136"/>
      <c r="B29" s="124"/>
      <c r="C29" s="128"/>
      <c r="D29" s="138"/>
      <c r="E29" s="34" t="str">
        <f t="shared" si="1"/>
        <v/>
      </c>
      <c r="F29" s="34" t="str">
        <f t="shared" si="1"/>
        <v/>
      </c>
      <c r="G29" s="34" t="str">
        <f t="shared" si="1"/>
        <v/>
      </c>
      <c r="H29" s="34" t="str">
        <f t="shared" si="1"/>
        <v/>
      </c>
      <c r="I29" s="34" t="str">
        <f t="shared" si="1"/>
        <v/>
      </c>
      <c r="J29" s="34" t="str">
        <f t="shared" si="1"/>
        <v/>
      </c>
      <c r="K29" s="34" t="str">
        <f t="shared" si="1"/>
        <v/>
      </c>
      <c r="L29" s="34" t="str">
        <f t="shared" si="1"/>
        <v/>
      </c>
      <c r="M29" s="34" t="str">
        <f t="shared" si="1"/>
        <v/>
      </c>
      <c r="N29" s="35" t="str">
        <f t="shared" si="1"/>
        <v/>
      </c>
    </row>
    <row r="30" spans="1:14" x14ac:dyDescent="0.3">
      <c r="A30" s="136"/>
      <c r="B30" s="124"/>
      <c r="C30" s="128"/>
      <c r="D30" s="138"/>
      <c r="E30" s="34" t="str">
        <f t="shared" si="1"/>
        <v/>
      </c>
      <c r="F30" s="34" t="str">
        <f t="shared" si="1"/>
        <v/>
      </c>
      <c r="G30" s="34" t="str">
        <f t="shared" si="1"/>
        <v/>
      </c>
      <c r="H30" s="34" t="str">
        <f t="shared" si="1"/>
        <v/>
      </c>
      <c r="I30" s="34" t="str">
        <f t="shared" si="1"/>
        <v/>
      </c>
      <c r="J30" s="34" t="str">
        <f t="shared" si="1"/>
        <v/>
      </c>
      <c r="K30" s="34" t="str">
        <f t="shared" si="1"/>
        <v/>
      </c>
      <c r="L30" s="34" t="str">
        <f t="shared" si="1"/>
        <v/>
      </c>
      <c r="M30" s="34" t="str">
        <f t="shared" si="1"/>
        <v/>
      </c>
      <c r="N30" s="35" t="str">
        <f t="shared" si="1"/>
        <v/>
      </c>
    </row>
    <row r="31" spans="1:14" x14ac:dyDescent="0.3">
      <c r="A31" s="136"/>
      <c r="B31" s="124"/>
      <c r="C31" s="128"/>
      <c r="D31" s="138"/>
      <c r="E31" s="34" t="str">
        <f t="shared" si="1"/>
        <v/>
      </c>
      <c r="F31" s="34" t="str">
        <f t="shared" si="1"/>
        <v/>
      </c>
      <c r="G31" s="34" t="str">
        <f t="shared" si="1"/>
        <v/>
      </c>
      <c r="H31" s="34" t="str">
        <f t="shared" si="1"/>
        <v/>
      </c>
      <c r="I31" s="34" t="str">
        <f t="shared" si="1"/>
        <v/>
      </c>
      <c r="J31" s="34" t="str">
        <f t="shared" si="1"/>
        <v/>
      </c>
      <c r="K31" s="34" t="str">
        <f t="shared" si="1"/>
        <v/>
      </c>
      <c r="L31" s="34" t="str">
        <f t="shared" si="1"/>
        <v/>
      </c>
      <c r="M31" s="34" t="str">
        <f t="shared" si="1"/>
        <v/>
      </c>
      <c r="N31" s="35" t="str">
        <f t="shared" si="1"/>
        <v/>
      </c>
    </row>
    <row r="32" spans="1:14" x14ac:dyDescent="0.3">
      <c r="A32" s="9"/>
      <c r="B32" s="23"/>
      <c r="C32" s="23"/>
      <c r="D32" s="37" t="s">
        <v>54</v>
      </c>
      <c r="E32" s="28">
        <f>SUM(E9:E31)</f>
        <v>0</v>
      </c>
      <c r="F32" s="28">
        <f t="shared" ref="F32:N32" si="2">SUM(F9:F31)</f>
        <v>0</v>
      </c>
      <c r="G32" s="28">
        <f t="shared" si="2"/>
        <v>0</v>
      </c>
      <c r="H32" s="28">
        <f t="shared" si="2"/>
        <v>0</v>
      </c>
      <c r="I32" s="28">
        <f t="shared" si="2"/>
        <v>0</v>
      </c>
      <c r="J32" s="28">
        <f t="shared" si="2"/>
        <v>0</v>
      </c>
      <c r="K32" s="28">
        <f t="shared" si="2"/>
        <v>0</v>
      </c>
      <c r="L32" s="28">
        <f t="shared" si="2"/>
        <v>0</v>
      </c>
      <c r="M32" s="28">
        <f t="shared" si="2"/>
        <v>0</v>
      </c>
      <c r="N32" s="28">
        <f t="shared" si="2"/>
        <v>0</v>
      </c>
    </row>
    <row r="35" spans="1:2" hidden="1" x14ac:dyDescent="0.3">
      <c r="A35" s="6" t="s">
        <v>7</v>
      </c>
      <c r="B35" s="33">
        <v>4.8750000000000002E-2</v>
      </c>
    </row>
  </sheetData>
  <mergeCells count="6">
    <mergeCell ref="E7:N7"/>
    <mergeCell ref="A1:N1"/>
    <mergeCell ref="A2:N2"/>
    <mergeCell ref="A3:N3"/>
    <mergeCell ref="A4:N4"/>
    <mergeCell ref="A5:N5"/>
  </mergeCells>
  <printOptions horizontalCentered="1"/>
  <pageMargins left="0.5" right="0.5" top="0.5" bottom="0.5" header="0.3" footer="0.3"/>
  <pageSetup scale="7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A14" sqref="A14"/>
    </sheetView>
  </sheetViews>
  <sheetFormatPr defaultColWidth="9.109375" defaultRowHeight="15.6" x14ac:dyDescent="0.3"/>
  <cols>
    <col min="1" max="1" width="50.6640625" style="102" customWidth="1"/>
    <col min="2" max="2" width="11.33203125" style="102" customWidth="1"/>
    <col min="3" max="3" width="11.88671875" style="102" customWidth="1"/>
    <col min="4" max="4" width="10.33203125" style="102" customWidth="1"/>
    <col min="5" max="13" width="9.6640625" style="102" customWidth="1"/>
    <col min="14" max="14" width="12.6640625" style="102" customWidth="1"/>
    <col min="15" max="16384" width="9.109375" style="102"/>
  </cols>
  <sheetData>
    <row r="1" spans="1:14" x14ac:dyDescent="0.3">
      <c r="A1" s="175" t="s">
        <v>189</v>
      </c>
      <c r="B1" s="176"/>
      <c r="C1" s="176"/>
      <c r="D1" s="176"/>
      <c r="E1" s="176"/>
      <c r="F1" s="176"/>
      <c r="G1" s="176"/>
      <c r="H1" s="176"/>
      <c r="I1" s="176"/>
      <c r="J1" s="176"/>
      <c r="K1" s="176"/>
      <c r="L1" s="176"/>
      <c r="M1" s="176"/>
      <c r="N1" s="177"/>
    </row>
    <row r="2" spans="1:14" x14ac:dyDescent="0.3">
      <c r="A2" s="178">
        <f>'Capital Costs'!A3:E3</f>
        <v>0</v>
      </c>
      <c r="B2" s="179"/>
      <c r="C2" s="179"/>
      <c r="D2" s="179"/>
      <c r="E2" s="179"/>
      <c r="F2" s="179"/>
      <c r="G2" s="179"/>
      <c r="H2" s="179"/>
      <c r="I2" s="179"/>
      <c r="J2" s="179"/>
      <c r="K2" s="179"/>
      <c r="L2" s="179"/>
      <c r="M2" s="179"/>
      <c r="N2" s="180"/>
    </row>
    <row r="3" spans="1:14" x14ac:dyDescent="0.3">
      <c r="A3" s="178">
        <f>'Capital Costs'!A4:E4</f>
        <v>0</v>
      </c>
      <c r="B3" s="179"/>
      <c r="C3" s="179"/>
      <c r="D3" s="179"/>
      <c r="E3" s="179"/>
      <c r="F3" s="179"/>
      <c r="G3" s="179"/>
      <c r="H3" s="179"/>
      <c r="I3" s="179"/>
      <c r="J3" s="179"/>
      <c r="K3" s="179"/>
      <c r="L3" s="179"/>
      <c r="M3" s="179"/>
      <c r="N3" s="180"/>
    </row>
    <row r="4" spans="1:14" x14ac:dyDescent="0.3">
      <c r="A4" s="181">
        <f>'5Capital Costs'!B6</f>
        <v>0</v>
      </c>
      <c r="B4" s="182"/>
      <c r="C4" s="182"/>
      <c r="D4" s="182"/>
      <c r="E4" s="182"/>
      <c r="F4" s="182"/>
      <c r="G4" s="182"/>
      <c r="H4" s="182"/>
      <c r="I4" s="182"/>
      <c r="J4" s="182"/>
      <c r="K4" s="182"/>
      <c r="L4" s="182"/>
      <c r="M4" s="182"/>
      <c r="N4" s="183"/>
    </row>
    <row r="5" spans="1:14" x14ac:dyDescent="0.3">
      <c r="A5" s="103" t="str">
        <f>'6Yearly O&amp;M Costs 1-10'!A6</f>
        <v>Current Inflation Rate Based on Municipal Cost Index:</v>
      </c>
      <c r="B5" s="104">
        <f>'6Yearly O&amp;M Costs 1-10'!B6</f>
        <v>8.650519031142606E-4</v>
      </c>
      <c r="C5" s="105"/>
      <c r="D5" s="105"/>
      <c r="E5" s="106"/>
      <c r="G5" s="106"/>
      <c r="H5" s="106"/>
      <c r="I5" s="106"/>
      <c r="J5" s="106"/>
      <c r="K5" s="106"/>
      <c r="L5" s="106"/>
      <c r="M5" s="106" t="s">
        <v>43</v>
      </c>
      <c r="N5" s="107">
        <f>'Replace Costs-Results 16-20'!F5</f>
        <v>4.8750000000000002E-2</v>
      </c>
    </row>
    <row r="6" spans="1:14" x14ac:dyDescent="0.3">
      <c r="A6" s="103"/>
      <c r="B6" s="104"/>
      <c r="C6" s="105"/>
      <c r="D6" s="105"/>
      <c r="E6" s="184" t="s">
        <v>53</v>
      </c>
      <c r="F6" s="185"/>
      <c r="G6" s="185"/>
      <c r="H6" s="185"/>
      <c r="I6" s="185"/>
      <c r="J6" s="185"/>
      <c r="K6" s="185"/>
      <c r="L6" s="185"/>
      <c r="M6" s="185"/>
      <c r="N6" s="186"/>
    </row>
    <row r="7" spans="1:14" x14ac:dyDescent="0.3">
      <c r="A7" s="108" t="s">
        <v>4</v>
      </c>
      <c r="B7" s="108" t="s">
        <v>0</v>
      </c>
      <c r="C7" s="108" t="s">
        <v>5</v>
      </c>
      <c r="D7" s="108" t="s">
        <v>1</v>
      </c>
      <c r="E7" s="109">
        <v>11</v>
      </c>
      <c r="F7" s="109">
        <v>12</v>
      </c>
      <c r="G7" s="109">
        <v>13</v>
      </c>
      <c r="H7" s="109">
        <v>14</v>
      </c>
      <c r="I7" s="109">
        <v>15</v>
      </c>
      <c r="J7" s="109">
        <v>16</v>
      </c>
      <c r="K7" s="109">
        <v>17</v>
      </c>
      <c r="L7" s="109">
        <v>18</v>
      </c>
      <c r="M7" s="109">
        <v>19</v>
      </c>
      <c r="N7" s="109">
        <v>20</v>
      </c>
    </row>
    <row r="8" spans="1:14" x14ac:dyDescent="0.3">
      <c r="A8" s="110" t="str">
        <f>IF('6Yearly O&amp;M Costs 1-10'!A9&lt;&gt;"", '6Yearly O&amp;M Costs 1-10'!A9, "")</f>
        <v/>
      </c>
      <c r="B8" s="111" t="str">
        <f>IF('6Yearly O&amp;M Costs 1-10'!B9&lt;&gt;"", '6Yearly O&amp;M Costs 1-10'!B9, "")</f>
        <v/>
      </c>
      <c r="C8" s="110" t="str">
        <f>IF('6Yearly O&amp;M Costs 1-10'!C9&lt;&gt;"", '6Yearly O&amp;M Costs 1-10'!C9, "")</f>
        <v/>
      </c>
      <c r="D8" s="112" t="str">
        <f>IF('6Yearly O&amp;M Costs 1-10'!D9&lt;&gt;"", '6Yearly O&amp;M Costs 1-10'!D9, "")</f>
        <v/>
      </c>
      <c r="E8" s="113" t="str">
        <f t="shared" ref="E8:N23" si="0">IF($A8&lt;&gt;"", (($B8*$D8)*((1+$B$5)^E$7)*(1/((1+$N$5)^E$7))), "")</f>
        <v/>
      </c>
      <c r="F8" s="113" t="str">
        <f t="shared" si="0"/>
        <v/>
      </c>
      <c r="G8" s="113" t="str">
        <f t="shared" si="0"/>
        <v/>
      </c>
      <c r="H8" s="113" t="str">
        <f t="shared" si="0"/>
        <v/>
      </c>
      <c r="I8" s="113" t="str">
        <f t="shared" si="0"/>
        <v/>
      </c>
      <c r="J8" s="113" t="str">
        <f t="shared" si="0"/>
        <v/>
      </c>
      <c r="K8" s="113" t="str">
        <f t="shared" si="0"/>
        <v/>
      </c>
      <c r="L8" s="113" t="str">
        <f t="shared" si="0"/>
        <v/>
      </c>
      <c r="M8" s="113" t="str">
        <f t="shared" si="0"/>
        <v/>
      </c>
      <c r="N8" s="114" t="str">
        <f t="shared" si="0"/>
        <v/>
      </c>
    </row>
    <row r="9" spans="1:14" x14ac:dyDescent="0.3">
      <c r="A9" s="110" t="str">
        <f>IF('6Yearly O&amp;M Costs 1-10'!A10&lt;&gt;"", '6Yearly O&amp;M Costs 1-10'!A10, "")</f>
        <v/>
      </c>
      <c r="B9" s="111" t="str">
        <f>IF('6Yearly O&amp;M Costs 1-10'!B10&lt;&gt;"", '6Yearly O&amp;M Costs 1-10'!B10, "")</f>
        <v/>
      </c>
      <c r="C9" s="110" t="str">
        <f>IF('6Yearly O&amp;M Costs 1-10'!C10&lt;&gt;"", '6Yearly O&amp;M Costs 1-10'!C10, "")</f>
        <v/>
      </c>
      <c r="D9" s="112" t="str">
        <f>IF('6Yearly O&amp;M Costs 1-10'!D10&lt;&gt;"", '6Yearly O&amp;M Costs 1-10'!D10, "")</f>
        <v/>
      </c>
      <c r="E9" s="113" t="str">
        <f t="shared" si="0"/>
        <v/>
      </c>
      <c r="F9" s="113" t="str">
        <f t="shared" si="0"/>
        <v/>
      </c>
      <c r="G9" s="113" t="str">
        <f t="shared" si="0"/>
        <v/>
      </c>
      <c r="H9" s="113" t="str">
        <f t="shared" si="0"/>
        <v/>
      </c>
      <c r="I9" s="113" t="str">
        <f t="shared" si="0"/>
        <v/>
      </c>
      <c r="J9" s="113" t="str">
        <f t="shared" si="0"/>
        <v/>
      </c>
      <c r="K9" s="113" t="str">
        <f t="shared" si="0"/>
        <v/>
      </c>
      <c r="L9" s="113" t="str">
        <f t="shared" si="0"/>
        <v/>
      </c>
      <c r="M9" s="113" t="str">
        <f t="shared" si="0"/>
        <v/>
      </c>
      <c r="N9" s="114" t="str">
        <f t="shared" si="0"/>
        <v/>
      </c>
    </row>
    <row r="10" spans="1:14" x14ac:dyDescent="0.3">
      <c r="A10" s="110" t="str">
        <f>IF('6Yearly O&amp;M Costs 1-10'!A11&lt;&gt;"", '6Yearly O&amp;M Costs 1-10'!A11, "")</f>
        <v/>
      </c>
      <c r="B10" s="111" t="str">
        <f>IF('6Yearly O&amp;M Costs 1-10'!B11&lt;&gt;"", '6Yearly O&amp;M Costs 1-10'!B11, "")</f>
        <v/>
      </c>
      <c r="C10" s="110" t="str">
        <f>IF('6Yearly O&amp;M Costs 1-10'!C11&lt;&gt;"", '6Yearly O&amp;M Costs 1-10'!C11, "")</f>
        <v/>
      </c>
      <c r="D10" s="112" t="str">
        <f>IF('6Yearly O&amp;M Costs 1-10'!D11&lt;&gt;"", '6Yearly O&amp;M Costs 1-10'!D11, "")</f>
        <v/>
      </c>
      <c r="E10" s="113" t="str">
        <f t="shared" si="0"/>
        <v/>
      </c>
      <c r="F10" s="113" t="str">
        <f t="shared" si="0"/>
        <v/>
      </c>
      <c r="G10" s="113" t="str">
        <f t="shared" si="0"/>
        <v/>
      </c>
      <c r="H10" s="113" t="str">
        <f t="shared" si="0"/>
        <v/>
      </c>
      <c r="I10" s="113" t="str">
        <f t="shared" si="0"/>
        <v/>
      </c>
      <c r="J10" s="113" t="str">
        <f t="shared" si="0"/>
        <v/>
      </c>
      <c r="K10" s="113" t="str">
        <f t="shared" si="0"/>
        <v/>
      </c>
      <c r="L10" s="113" t="str">
        <f t="shared" si="0"/>
        <v/>
      </c>
      <c r="M10" s="113" t="str">
        <f t="shared" si="0"/>
        <v/>
      </c>
      <c r="N10" s="114" t="str">
        <f t="shared" si="0"/>
        <v/>
      </c>
    </row>
    <row r="11" spans="1:14" x14ac:dyDescent="0.3">
      <c r="A11" s="110" t="str">
        <f>IF('6Yearly O&amp;M Costs 1-10'!A12&lt;&gt;"", '6Yearly O&amp;M Costs 1-10'!A12, "")</f>
        <v/>
      </c>
      <c r="B11" s="111" t="str">
        <f>IF('6Yearly O&amp;M Costs 1-10'!B12&lt;&gt;"", '6Yearly O&amp;M Costs 1-10'!B12, "")</f>
        <v/>
      </c>
      <c r="C11" s="110" t="str">
        <f>IF('6Yearly O&amp;M Costs 1-10'!C12&lt;&gt;"", '6Yearly O&amp;M Costs 1-10'!C12, "")</f>
        <v/>
      </c>
      <c r="D11" s="112" t="str">
        <f>IF('6Yearly O&amp;M Costs 1-10'!D12&lt;&gt;"", '6Yearly O&amp;M Costs 1-10'!D12, "")</f>
        <v/>
      </c>
      <c r="E11" s="113" t="str">
        <f t="shared" si="0"/>
        <v/>
      </c>
      <c r="F11" s="113" t="str">
        <f t="shared" si="0"/>
        <v/>
      </c>
      <c r="G11" s="113" t="str">
        <f t="shared" si="0"/>
        <v/>
      </c>
      <c r="H11" s="113" t="str">
        <f t="shared" si="0"/>
        <v/>
      </c>
      <c r="I11" s="113" t="str">
        <f t="shared" si="0"/>
        <v/>
      </c>
      <c r="J11" s="113" t="str">
        <f t="shared" si="0"/>
        <v/>
      </c>
      <c r="K11" s="113" t="str">
        <f t="shared" si="0"/>
        <v/>
      </c>
      <c r="L11" s="113" t="str">
        <f t="shared" si="0"/>
        <v/>
      </c>
      <c r="M11" s="113" t="str">
        <f t="shared" si="0"/>
        <v/>
      </c>
      <c r="N11" s="114" t="str">
        <f t="shared" si="0"/>
        <v/>
      </c>
    </row>
    <row r="12" spans="1:14" x14ac:dyDescent="0.3">
      <c r="A12" s="110" t="str">
        <f>IF('6Yearly O&amp;M Costs 1-10'!A13&lt;&gt;"", '6Yearly O&amp;M Costs 1-10'!A13, "")</f>
        <v/>
      </c>
      <c r="B12" s="111" t="str">
        <f>IF('6Yearly O&amp;M Costs 1-10'!B13&lt;&gt;"", '6Yearly O&amp;M Costs 1-10'!B13, "")</f>
        <v/>
      </c>
      <c r="C12" s="110" t="str">
        <f>IF('6Yearly O&amp;M Costs 1-10'!C13&lt;&gt;"", '6Yearly O&amp;M Costs 1-10'!C13, "")</f>
        <v/>
      </c>
      <c r="D12" s="112" t="str">
        <f>IF('6Yearly O&amp;M Costs 1-10'!D13&lt;&gt;"", '6Yearly O&amp;M Costs 1-10'!D13, "")</f>
        <v/>
      </c>
      <c r="E12" s="113" t="str">
        <f t="shared" si="0"/>
        <v/>
      </c>
      <c r="F12" s="113" t="str">
        <f t="shared" si="0"/>
        <v/>
      </c>
      <c r="G12" s="113" t="str">
        <f t="shared" si="0"/>
        <v/>
      </c>
      <c r="H12" s="113" t="str">
        <f t="shared" si="0"/>
        <v/>
      </c>
      <c r="I12" s="113" t="str">
        <f t="shared" si="0"/>
        <v/>
      </c>
      <c r="J12" s="113" t="str">
        <f t="shared" si="0"/>
        <v/>
      </c>
      <c r="K12" s="113" t="str">
        <f t="shared" si="0"/>
        <v/>
      </c>
      <c r="L12" s="113" t="str">
        <f t="shared" si="0"/>
        <v/>
      </c>
      <c r="M12" s="113" t="str">
        <f t="shared" si="0"/>
        <v/>
      </c>
      <c r="N12" s="114" t="str">
        <f t="shared" si="0"/>
        <v/>
      </c>
    </row>
    <row r="13" spans="1:14" x14ac:dyDescent="0.3">
      <c r="A13" s="110" t="str">
        <f>IF('6Yearly O&amp;M Costs 1-10'!A14&lt;&gt;"", '6Yearly O&amp;M Costs 1-10'!A14, "")</f>
        <v/>
      </c>
      <c r="B13" s="111" t="str">
        <f>IF('6Yearly O&amp;M Costs 1-10'!B14&lt;&gt;"", '6Yearly O&amp;M Costs 1-10'!B14, "")</f>
        <v/>
      </c>
      <c r="C13" s="110" t="str">
        <f>IF('6Yearly O&amp;M Costs 1-10'!C14&lt;&gt;"", '6Yearly O&amp;M Costs 1-10'!C14, "")</f>
        <v/>
      </c>
      <c r="D13" s="112"/>
      <c r="E13" s="113" t="str">
        <f t="shared" si="0"/>
        <v/>
      </c>
      <c r="F13" s="113" t="str">
        <f t="shared" si="0"/>
        <v/>
      </c>
      <c r="G13" s="113" t="str">
        <f t="shared" si="0"/>
        <v/>
      </c>
      <c r="H13" s="113" t="str">
        <f t="shared" si="0"/>
        <v/>
      </c>
      <c r="I13" s="113" t="str">
        <f t="shared" si="0"/>
        <v/>
      </c>
      <c r="J13" s="113" t="str">
        <f t="shared" si="0"/>
        <v/>
      </c>
      <c r="K13" s="113" t="str">
        <f t="shared" si="0"/>
        <v/>
      </c>
      <c r="L13" s="113" t="str">
        <f t="shared" si="0"/>
        <v/>
      </c>
      <c r="M13" s="113" t="str">
        <f t="shared" si="0"/>
        <v/>
      </c>
      <c r="N13" s="114" t="str">
        <f t="shared" si="0"/>
        <v/>
      </c>
    </row>
    <row r="14" spans="1:14" x14ac:dyDescent="0.3">
      <c r="A14" s="110" t="str">
        <f>IF('6Yearly O&amp;M Costs 1-10'!A15&lt;&gt;"", '6Yearly O&amp;M Costs 1-10'!A15, "")</f>
        <v/>
      </c>
      <c r="B14" s="111" t="str">
        <f>IF('6Yearly O&amp;M Costs 1-10'!B15&lt;&gt;"", '6Yearly O&amp;M Costs 1-10'!B15, "")</f>
        <v/>
      </c>
      <c r="C14" s="110" t="str">
        <f>IF('6Yearly O&amp;M Costs 1-10'!C15&lt;&gt;"", '6Yearly O&amp;M Costs 1-10'!C15, "")</f>
        <v/>
      </c>
      <c r="D14" s="112" t="str">
        <f>IF('6Yearly O&amp;M Costs 1-10'!D15&lt;&gt;"", '6Yearly O&amp;M Costs 1-10'!D15, "")</f>
        <v/>
      </c>
      <c r="E14" s="113" t="str">
        <f t="shared" si="0"/>
        <v/>
      </c>
      <c r="F14" s="113" t="str">
        <f t="shared" si="0"/>
        <v/>
      </c>
      <c r="G14" s="113" t="str">
        <f t="shared" si="0"/>
        <v/>
      </c>
      <c r="H14" s="113" t="str">
        <f t="shared" si="0"/>
        <v/>
      </c>
      <c r="I14" s="113" t="str">
        <f t="shared" si="0"/>
        <v/>
      </c>
      <c r="J14" s="113" t="str">
        <f t="shared" si="0"/>
        <v/>
      </c>
      <c r="K14" s="113" t="str">
        <f t="shared" si="0"/>
        <v/>
      </c>
      <c r="L14" s="113" t="str">
        <f t="shared" si="0"/>
        <v/>
      </c>
      <c r="M14" s="113" t="str">
        <f t="shared" si="0"/>
        <v/>
      </c>
      <c r="N14" s="114" t="str">
        <f t="shared" si="0"/>
        <v/>
      </c>
    </row>
    <row r="15" spans="1:14" x14ac:dyDescent="0.3">
      <c r="A15" s="110" t="str">
        <f>IF('6Yearly O&amp;M Costs 1-10'!A16&lt;&gt;"", '6Yearly O&amp;M Costs 1-10'!A16, "")</f>
        <v/>
      </c>
      <c r="B15" s="111" t="str">
        <f>IF('6Yearly O&amp;M Costs 1-10'!B16&lt;&gt;"", '6Yearly O&amp;M Costs 1-10'!B16, "")</f>
        <v/>
      </c>
      <c r="C15" s="110" t="str">
        <f>IF('6Yearly O&amp;M Costs 1-10'!C16&lt;&gt;"", '6Yearly O&amp;M Costs 1-10'!C16, "")</f>
        <v/>
      </c>
      <c r="D15" s="112" t="str">
        <f>IF('6Yearly O&amp;M Costs 1-10'!D16&lt;&gt;"", '6Yearly O&amp;M Costs 1-10'!D16, "")</f>
        <v/>
      </c>
      <c r="E15" s="113" t="str">
        <f t="shared" si="0"/>
        <v/>
      </c>
      <c r="F15" s="113" t="str">
        <f t="shared" si="0"/>
        <v/>
      </c>
      <c r="G15" s="113" t="str">
        <f t="shared" si="0"/>
        <v/>
      </c>
      <c r="H15" s="113" t="str">
        <f t="shared" si="0"/>
        <v/>
      </c>
      <c r="I15" s="113" t="str">
        <f t="shared" si="0"/>
        <v/>
      </c>
      <c r="J15" s="113" t="str">
        <f t="shared" si="0"/>
        <v/>
      </c>
      <c r="K15" s="113" t="str">
        <f t="shared" si="0"/>
        <v/>
      </c>
      <c r="L15" s="113" t="str">
        <f t="shared" si="0"/>
        <v/>
      </c>
      <c r="M15" s="113" t="str">
        <f t="shared" si="0"/>
        <v/>
      </c>
      <c r="N15" s="114" t="str">
        <f t="shared" si="0"/>
        <v/>
      </c>
    </row>
    <row r="16" spans="1:14" x14ac:dyDescent="0.3">
      <c r="A16" s="110" t="str">
        <f>IF('6Yearly O&amp;M Costs 1-10'!A17&lt;&gt;"", '6Yearly O&amp;M Costs 1-10'!A17, "")</f>
        <v/>
      </c>
      <c r="B16" s="111" t="str">
        <f>IF('6Yearly O&amp;M Costs 1-10'!B17&lt;&gt;"", '6Yearly O&amp;M Costs 1-10'!B17, "")</f>
        <v/>
      </c>
      <c r="C16" s="110" t="str">
        <f>IF('6Yearly O&amp;M Costs 1-10'!C17&lt;&gt;"", '6Yearly O&amp;M Costs 1-10'!C17, "")</f>
        <v/>
      </c>
      <c r="D16" s="112" t="str">
        <f>IF('6Yearly O&amp;M Costs 1-10'!D17&lt;&gt;"", '6Yearly O&amp;M Costs 1-10'!D17, "")</f>
        <v/>
      </c>
      <c r="E16" s="113" t="str">
        <f t="shared" si="0"/>
        <v/>
      </c>
      <c r="F16" s="113" t="str">
        <f t="shared" si="0"/>
        <v/>
      </c>
      <c r="G16" s="113" t="str">
        <f t="shared" si="0"/>
        <v/>
      </c>
      <c r="H16" s="113" t="str">
        <f t="shared" si="0"/>
        <v/>
      </c>
      <c r="I16" s="113" t="str">
        <f t="shared" si="0"/>
        <v/>
      </c>
      <c r="J16" s="113" t="str">
        <f t="shared" si="0"/>
        <v/>
      </c>
      <c r="K16" s="113" t="str">
        <f t="shared" si="0"/>
        <v/>
      </c>
      <c r="L16" s="113" t="str">
        <f t="shared" si="0"/>
        <v/>
      </c>
      <c r="M16" s="113" t="str">
        <f t="shared" si="0"/>
        <v/>
      </c>
      <c r="N16" s="114" t="str">
        <f t="shared" si="0"/>
        <v/>
      </c>
    </row>
    <row r="17" spans="1:14" x14ac:dyDescent="0.3">
      <c r="A17" s="110" t="str">
        <f>IF('6Yearly O&amp;M Costs 1-10'!A18&lt;&gt;"", '6Yearly O&amp;M Costs 1-10'!A18, "")</f>
        <v/>
      </c>
      <c r="B17" s="111" t="str">
        <f>IF('6Yearly O&amp;M Costs 1-10'!B18&lt;&gt;"", '6Yearly O&amp;M Costs 1-10'!B18, "")</f>
        <v/>
      </c>
      <c r="C17" s="110" t="str">
        <f>IF('6Yearly O&amp;M Costs 1-10'!C18&lt;&gt;"", '6Yearly O&amp;M Costs 1-10'!C18, "")</f>
        <v/>
      </c>
      <c r="D17" s="112" t="str">
        <f>IF('6Yearly O&amp;M Costs 1-10'!D18&lt;&gt;"", '6Yearly O&amp;M Costs 1-10'!D18, "")</f>
        <v/>
      </c>
      <c r="E17" s="113" t="str">
        <f t="shared" si="0"/>
        <v/>
      </c>
      <c r="F17" s="113" t="str">
        <f t="shared" si="0"/>
        <v/>
      </c>
      <c r="G17" s="113" t="str">
        <f t="shared" si="0"/>
        <v/>
      </c>
      <c r="H17" s="113" t="str">
        <f t="shared" si="0"/>
        <v/>
      </c>
      <c r="I17" s="113" t="str">
        <f t="shared" si="0"/>
        <v/>
      </c>
      <c r="J17" s="113" t="str">
        <f t="shared" si="0"/>
        <v/>
      </c>
      <c r="K17" s="113" t="str">
        <f t="shared" si="0"/>
        <v/>
      </c>
      <c r="L17" s="113" t="str">
        <f t="shared" si="0"/>
        <v/>
      </c>
      <c r="M17" s="113" t="str">
        <f t="shared" si="0"/>
        <v/>
      </c>
      <c r="N17" s="114" t="str">
        <f t="shared" si="0"/>
        <v/>
      </c>
    </row>
    <row r="18" spans="1:14" x14ac:dyDescent="0.3">
      <c r="A18" s="110" t="str">
        <f>IF('6Yearly O&amp;M Costs 1-10'!A19&lt;&gt;"", '6Yearly O&amp;M Costs 1-10'!A19, "")</f>
        <v/>
      </c>
      <c r="B18" s="111" t="str">
        <f>IF('6Yearly O&amp;M Costs 1-10'!B19&lt;&gt;"", '6Yearly O&amp;M Costs 1-10'!B19, "")</f>
        <v/>
      </c>
      <c r="C18" s="110" t="str">
        <f>IF('6Yearly O&amp;M Costs 1-10'!C19&lt;&gt;"", '6Yearly O&amp;M Costs 1-10'!C19, "")</f>
        <v/>
      </c>
      <c r="D18" s="112" t="str">
        <f>IF('6Yearly O&amp;M Costs 1-10'!D19&lt;&gt;"", '6Yearly O&amp;M Costs 1-10'!D19, "")</f>
        <v/>
      </c>
      <c r="E18" s="113" t="str">
        <f t="shared" si="0"/>
        <v/>
      </c>
      <c r="F18" s="113" t="str">
        <f t="shared" si="0"/>
        <v/>
      </c>
      <c r="G18" s="113" t="str">
        <f t="shared" si="0"/>
        <v/>
      </c>
      <c r="H18" s="113" t="str">
        <f t="shared" si="0"/>
        <v/>
      </c>
      <c r="I18" s="113" t="str">
        <f t="shared" si="0"/>
        <v/>
      </c>
      <c r="J18" s="113" t="str">
        <f t="shared" si="0"/>
        <v/>
      </c>
      <c r="K18" s="113" t="str">
        <f t="shared" si="0"/>
        <v/>
      </c>
      <c r="L18" s="113" t="str">
        <f t="shared" si="0"/>
        <v/>
      </c>
      <c r="M18" s="113" t="str">
        <f t="shared" si="0"/>
        <v/>
      </c>
      <c r="N18" s="114" t="str">
        <f t="shared" si="0"/>
        <v/>
      </c>
    </row>
    <row r="19" spans="1:14" x14ac:dyDescent="0.3">
      <c r="A19" s="110" t="str">
        <f>IF('6Yearly O&amp;M Costs 1-10'!A20&lt;&gt;"", '6Yearly O&amp;M Costs 1-10'!A20, "")</f>
        <v/>
      </c>
      <c r="B19" s="111" t="str">
        <f>IF('6Yearly O&amp;M Costs 1-10'!B20&lt;&gt;"", '6Yearly O&amp;M Costs 1-10'!B20, "")</f>
        <v/>
      </c>
      <c r="C19" s="110" t="str">
        <f>IF('6Yearly O&amp;M Costs 1-10'!C20&lt;&gt;"", '6Yearly O&amp;M Costs 1-10'!C20, "")</f>
        <v/>
      </c>
      <c r="D19" s="112" t="str">
        <f>IF('6Yearly O&amp;M Costs 1-10'!D20&lt;&gt;"", '6Yearly O&amp;M Costs 1-10'!D20, "")</f>
        <v/>
      </c>
      <c r="E19" s="113" t="str">
        <f t="shared" si="0"/>
        <v/>
      </c>
      <c r="F19" s="113" t="str">
        <f t="shared" si="0"/>
        <v/>
      </c>
      <c r="G19" s="113" t="str">
        <f t="shared" si="0"/>
        <v/>
      </c>
      <c r="H19" s="113" t="str">
        <f t="shared" si="0"/>
        <v/>
      </c>
      <c r="I19" s="113" t="str">
        <f t="shared" si="0"/>
        <v/>
      </c>
      <c r="J19" s="113" t="str">
        <f t="shared" si="0"/>
        <v/>
      </c>
      <c r="K19" s="113" t="str">
        <f t="shared" si="0"/>
        <v/>
      </c>
      <c r="L19" s="113" t="str">
        <f t="shared" si="0"/>
        <v/>
      </c>
      <c r="M19" s="113" t="str">
        <f t="shared" si="0"/>
        <v/>
      </c>
      <c r="N19" s="114" t="str">
        <f t="shared" si="0"/>
        <v/>
      </c>
    </row>
    <row r="20" spans="1:14" x14ac:dyDescent="0.3">
      <c r="A20" s="110" t="str">
        <f>IF('6Yearly O&amp;M Costs 1-10'!A21&lt;&gt;"", '6Yearly O&amp;M Costs 1-10'!A21, "")</f>
        <v/>
      </c>
      <c r="B20" s="111" t="str">
        <f>IF('6Yearly O&amp;M Costs 1-10'!B21&lt;&gt;"", '6Yearly O&amp;M Costs 1-10'!B21, "")</f>
        <v/>
      </c>
      <c r="C20" s="110" t="str">
        <f>IF('6Yearly O&amp;M Costs 1-10'!C21&lt;&gt;"", '6Yearly O&amp;M Costs 1-10'!C21, "")</f>
        <v/>
      </c>
      <c r="D20" s="112" t="str">
        <f>IF('6Yearly O&amp;M Costs 1-10'!D21&lt;&gt;"", '6Yearly O&amp;M Costs 1-10'!D21, "")</f>
        <v/>
      </c>
      <c r="E20" s="113" t="str">
        <f t="shared" si="0"/>
        <v/>
      </c>
      <c r="F20" s="113" t="str">
        <f t="shared" si="0"/>
        <v/>
      </c>
      <c r="G20" s="113" t="str">
        <f t="shared" si="0"/>
        <v/>
      </c>
      <c r="H20" s="113" t="str">
        <f t="shared" si="0"/>
        <v/>
      </c>
      <c r="I20" s="113" t="str">
        <f t="shared" si="0"/>
        <v/>
      </c>
      <c r="J20" s="113" t="str">
        <f t="shared" si="0"/>
        <v/>
      </c>
      <c r="K20" s="113" t="str">
        <f t="shared" si="0"/>
        <v/>
      </c>
      <c r="L20" s="113" t="str">
        <f t="shared" si="0"/>
        <v/>
      </c>
      <c r="M20" s="113" t="str">
        <f t="shared" si="0"/>
        <v/>
      </c>
      <c r="N20" s="114" t="str">
        <f t="shared" si="0"/>
        <v/>
      </c>
    </row>
    <row r="21" spans="1:14" x14ac:dyDescent="0.3">
      <c r="A21" s="110" t="str">
        <f>IF('6Yearly O&amp;M Costs 1-10'!A22&lt;&gt;"", '6Yearly O&amp;M Costs 1-10'!A22, "")</f>
        <v/>
      </c>
      <c r="B21" s="111" t="str">
        <f>IF('6Yearly O&amp;M Costs 1-10'!B22&lt;&gt;"", '6Yearly O&amp;M Costs 1-10'!B22, "")</f>
        <v/>
      </c>
      <c r="C21" s="110" t="str">
        <f>IF('6Yearly O&amp;M Costs 1-10'!C22&lt;&gt;"", '6Yearly O&amp;M Costs 1-10'!C22, "")</f>
        <v/>
      </c>
      <c r="D21" s="112" t="str">
        <f>IF('6Yearly O&amp;M Costs 1-10'!D22&lt;&gt;"", '6Yearly O&amp;M Costs 1-10'!D22, "")</f>
        <v/>
      </c>
      <c r="E21" s="113" t="str">
        <f t="shared" si="0"/>
        <v/>
      </c>
      <c r="F21" s="113" t="str">
        <f t="shared" si="0"/>
        <v/>
      </c>
      <c r="G21" s="113" t="str">
        <f t="shared" si="0"/>
        <v/>
      </c>
      <c r="H21" s="113" t="str">
        <f t="shared" si="0"/>
        <v/>
      </c>
      <c r="I21" s="113" t="str">
        <f t="shared" si="0"/>
        <v/>
      </c>
      <c r="J21" s="113" t="str">
        <f t="shared" si="0"/>
        <v/>
      </c>
      <c r="K21" s="113" t="str">
        <f t="shared" si="0"/>
        <v/>
      </c>
      <c r="L21" s="113" t="str">
        <f t="shared" si="0"/>
        <v/>
      </c>
      <c r="M21" s="113" t="str">
        <f t="shared" si="0"/>
        <v/>
      </c>
      <c r="N21" s="114" t="str">
        <f t="shared" si="0"/>
        <v/>
      </c>
    </row>
    <row r="22" spans="1:14" x14ac:dyDescent="0.3">
      <c r="A22" s="110" t="str">
        <f>IF('6Yearly O&amp;M Costs 1-10'!A23&lt;&gt;"", '6Yearly O&amp;M Costs 1-10'!A23, "")</f>
        <v/>
      </c>
      <c r="B22" s="111" t="str">
        <f>IF('6Yearly O&amp;M Costs 1-10'!B23&lt;&gt;"", '6Yearly O&amp;M Costs 1-10'!B23, "")</f>
        <v/>
      </c>
      <c r="C22" s="110" t="str">
        <f>IF('6Yearly O&amp;M Costs 1-10'!C23&lt;&gt;"", '6Yearly O&amp;M Costs 1-10'!C23, "")</f>
        <v/>
      </c>
      <c r="D22" s="112" t="str">
        <f>IF('6Yearly O&amp;M Costs 1-10'!D23&lt;&gt;"", '6Yearly O&amp;M Costs 1-10'!D23, "")</f>
        <v/>
      </c>
      <c r="E22" s="113" t="str">
        <f t="shared" si="0"/>
        <v/>
      </c>
      <c r="F22" s="113" t="str">
        <f t="shared" si="0"/>
        <v/>
      </c>
      <c r="G22" s="113" t="str">
        <f t="shared" si="0"/>
        <v/>
      </c>
      <c r="H22" s="113" t="str">
        <f t="shared" si="0"/>
        <v/>
      </c>
      <c r="I22" s="113" t="str">
        <f t="shared" si="0"/>
        <v/>
      </c>
      <c r="J22" s="113" t="str">
        <f t="shared" si="0"/>
        <v/>
      </c>
      <c r="K22" s="113" t="str">
        <f t="shared" si="0"/>
        <v/>
      </c>
      <c r="L22" s="113" t="str">
        <f t="shared" si="0"/>
        <v/>
      </c>
      <c r="M22" s="113" t="str">
        <f t="shared" si="0"/>
        <v/>
      </c>
      <c r="N22" s="114" t="str">
        <f t="shared" si="0"/>
        <v/>
      </c>
    </row>
    <row r="23" spans="1:14" x14ac:dyDescent="0.3">
      <c r="A23" s="110" t="str">
        <f>IF('6Yearly O&amp;M Costs 1-10'!A24&lt;&gt;"", '6Yearly O&amp;M Costs 1-10'!A24, "")</f>
        <v/>
      </c>
      <c r="B23" s="111" t="str">
        <f>IF('6Yearly O&amp;M Costs 1-10'!B24&lt;&gt;"", '6Yearly O&amp;M Costs 1-10'!B24, "")</f>
        <v/>
      </c>
      <c r="C23" s="110" t="str">
        <f>IF('6Yearly O&amp;M Costs 1-10'!C24&lt;&gt;"", '6Yearly O&amp;M Costs 1-10'!C24, "")</f>
        <v/>
      </c>
      <c r="D23" s="112" t="str">
        <f>IF('6Yearly O&amp;M Costs 1-10'!D24&lt;&gt;"", '6Yearly O&amp;M Costs 1-10'!D24, "")</f>
        <v/>
      </c>
      <c r="E23" s="113" t="str">
        <f t="shared" si="0"/>
        <v/>
      </c>
      <c r="F23" s="113" t="str">
        <f t="shared" si="0"/>
        <v/>
      </c>
      <c r="G23" s="113" t="str">
        <f t="shared" si="0"/>
        <v/>
      </c>
      <c r="H23" s="113" t="str">
        <f t="shared" si="0"/>
        <v/>
      </c>
      <c r="I23" s="113" t="str">
        <f t="shared" si="0"/>
        <v/>
      </c>
      <c r="J23" s="113" t="str">
        <f t="shared" si="0"/>
        <v/>
      </c>
      <c r="K23" s="113" t="str">
        <f t="shared" si="0"/>
        <v/>
      </c>
      <c r="L23" s="113" t="str">
        <f t="shared" si="0"/>
        <v/>
      </c>
      <c r="M23" s="113" t="str">
        <f t="shared" si="0"/>
        <v/>
      </c>
      <c r="N23" s="114" t="str">
        <f t="shared" si="0"/>
        <v/>
      </c>
    </row>
    <row r="24" spans="1:14" x14ac:dyDescent="0.3">
      <c r="A24" s="110" t="str">
        <f>IF('6Yearly O&amp;M Costs 1-10'!A25&lt;&gt;"", '6Yearly O&amp;M Costs 1-10'!A25, "")</f>
        <v/>
      </c>
      <c r="B24" s="111" t="str">
        <f>IF('6Yearly O&amp;M Costs 1-10'!B25&lt;&gt;"", '6Yearly O&amp;M Costs 1-10'!B25, "")</f>
        <v/>
      </c>
      <c r="C24" s="110" t="str">
        <f>IF('6Yearly O&amp;M Costs 1-10'!C25&lt;&gt;"", '6Yearly O&amp;M Costs 1-10'!C25, "")</f>
        <v/>
      </c>
      <c r="D24" s="112" t="str">
        <f>IF('6Yearly O&amp;M Costs 1-10'!D25&lt;&gt;"", '6Yearly O&amp;M Costs 1-10'!D25, "")</f>
        <v/>
      </c>
      <c r="E24" s="113" t="str">
        <f t="shared" ref="E24:N30" si="1">IF($A24&lt;&gt;"", (($B24*$D24)*((1+$B$5)^E$7)*(1/((1+$N$5)^E$7))), "")</f>
        <v/>
      </c>
      <c r="F24" s="113" t="str">
        <f t="shared" si="1"/>
        <v/>
      </c>
      <c r="G24" s="113" t="str">
        <f t="shared" si="1"/>
        <v/>
      </c>
      <c r="H24" s="113" t="str">
        <f t="shared" si="1"/>
        <v/>
      </c>
      <c r="I24" s="113" t="str">
        <f t="shared" si="1"/>
        <v/>
      </c>
      <c r="J24" s="113" t="str">
        <f t="shared" si="1"/>
        <v/>
      </c>
      <c r="K24" s="113" t="str">
        <f t="shared" si="1"/>
        <v/>
      </c>
      <c r="L24" s="113" t="str">
        <f t="shared" si="1"/>
        <v/>
      </c>
      <c r="M24" s="113" t="str">
        <f t="shared" si="1"/>
        <v/>
      </c>
      <c r="N24" s="114" t="str">
        <f t="shared" si="1"/>
        <v/>
      </c>
    </row>
    <row r="25" spans="1:14" x14ac:dyDescent="0.3">
      <c r="A25" s="110" t="str">
        <f>IF('6Yearly O&amp;M Costs 1-10'!A26&lt;&gt;"", '6Yearly O&amp;M Costs 1-10'!A26, "")</f>
        <v/>
      </c>
      <c r="B25" s="111" t="str">
        <f>IF('6Yearly O&amp;M Costs 1-10'!B26&lt;&gt;"", '6Yearly O&amp;M Costs 1-10'!B26, "")</f>
        <v/>
      </c>
      <c r="C25" s="110" t="str">
        <f>IF('6Yearly O&amp;M Costs 1-10'!C26&lt;&gt;"", '6Yearly O&amp;M Costs 1-10'!C26, "")</f>
        <v/>
      </c>
      <c r="D25" s="112" t="str">
        <f>IF('6Yearly O&amp;M Costs 1-10'!D26&lt;&gt;"", '6Yearly O&amp;M Costs 1-10'!D26, "")</f>
        <v/>
      </c>
      <c r="E25" s="113" t="str">
        <f t="shared" si="1"/>
        <v/>
      </c>
      <c r="F25" s="113" t="str">
        <f t="shared" si="1"/>
        <v/>
      </c>
      <c r="G25" s="113" t="str">
        <f t="shared" si="1"/>
        <v/>
      </c>
      <c r="H25" s="113" t="str">
        <f t="shared" si="1"/>
        <v/>
      </c>
      <c r="I25" s="113" t="str">
        <f t="shared" si="1"/>
        <v/>
      </c>
      <c r="J25" s="113" t="str">
        <f t="shared" si="1"/>
        <v/>
      </c>
      <c r="K25" s="113" t="str">
        <f t="shared" si="1"/>
        <v/>
      </c>
      <c r="L25" s="113" t="str">
        <f t="shared" si="1"/>
        <v/>
      </c>
      <c r="M25" s="113" t="str">
        <f t="shared" si="1"/>
        <v/>
      </c>
      <c r="N25" s="114" t="str">
        <f t="shared" si="1"/>
        <v/>
      </c>
    </row>
    <row r="26" spans="1:14" x14ac:dyDescent="0.3">
      <c r="A26" s="110" t="str">
        <f>IF('6Yearly O&amp;M Costs 1-10'!A27&lt;&gt;"", '6Yearly O&amp;M Costs 1-10'!A27, "")</f>
        <v/>
      </c>
      <c r="B26" s="111" t="str">
        <f>IF('6Yearly O&amp;M Costs 1-10'!B27&lt;&gt;"", '6Yearly O&amp;M Costs 1-10'!B27, "")</f>
        <v/>
      </c>
      <c r="C26" s="110" t="str">
        <f>IF('6Yearly O&amp;M Costs 1-10'!C27&lt;&gt;"", '6Yearly O&amp;M Costs 1-10'!C27, "")</f>
        <v/>
      </c>
      <c r="D26" s="112" t="str">
        <f>IF('6Yearly O&amp;M Costs 1-10'!D27&lt;&gt;"", '6Yearly O&amp;M Costs 1-10'!D27, "")</f>
        <v/>
      </c>
      <c r="E26" s="113" t="str">
        <f t="shared" si="1"/>
        <v/>
      </c>
      <c r="F26" s="113" t="str">
        <f t="shared" si="1"/>
        <v/>
      </c>
      <c r="G26" s="113" t="str">
        <f t="shared" si="1"/>
        <v/>
      </c>
      <c r="H26" s="113" t="str">
        <f t="shared" si="1"/>
        <v/>
      </c>
      <c r="I26" s="113" t="str">
        <f t="shared" si="1"/>
        <v/>
      </c>
      <c r="J26" s="113" t="str">
        <f t="shared" si="1"/>
        <v/>
      </c>
      <c r="K26" s="113" t="str">
        <f t="shared" si="1"/>
        <v/>
      </c>
      <c r="L26" s="113" t="str">
        <f t="shared" si="1"/>
        <v/>
      </c>
      <c r="M26" s="113" t="str">
        <f t="shared" si="1"/>
        <v/>
      </c>
      <c r="N26" s="114" t="str">
        <f t="shared" si="1"/>
        <v/>
      </c>
    </row>
    <row r="27" spans="1:14" x14ac:dyDescent="0.3">
      <c r="A27" s="110" t="str">
        <f>IF('6Yearly O&amp;M Costs 1-10'!A28&lt;&gt;"", '6Yearly O&amp;M Costs 1-10'!A28, "")</f>
        <v/>
      </c>
      <c r="B27" s="111" t="str">
        <f>IF('6Yearly O&amp;M Costs 1-10'!B28&lt;&gt;"", '6Yearly O&amp;M Costs 1-10'!B28, "")</f>
        <v/>
      </c>
      <c r="C27" s="110" t="str">
        <f>IF('6Yearly O&amp;M Costs 1-10'!C28&lt;&gt;"", '6Yearly O&amp;M Costs 1-10'!C28, "")</f>
        <v/>
      </c>
      <c r="D27" s="112" t="str">
        <f>IF('6Yearly O&amp;M Costs 1-10'!D28&lt;&gt;"", '6Yearly O&amp;M Costs 1-10'!D28, "")</f>
        <v/>
      </c>
      <c r="E27" s="113" t="str">
        <f t="shared" si="1"/>
        <v/>
      </c>
      <c r="F27" s="113" t="str">
        <f t="shared" si="1"/>
        <v/>
      </c>
      <c r="G27" s="113" t="str">
        <f t="shared" si="1"/>
        <v/>
      </c>
      <c r="H27" s="113" t="str">
        <f t="shared" si="1"/>
        <v/>
      </c>
      <c r="I27" s="113" t="str">
        <f t="shared" si="1"/>
        <v/>
      </c>
      <c r="J27" s="113" t="str">
        <f t="shared" si="1"/>
        <v/>
      </c>
      <c r="K27" s="113" t="str">
        <f t="shared" si="1"/>
        <v/>
      </c>
      <c r="L27" s="113" t="str">
        <f t="shared" si="1"/>
        <v/>
      </c>
      <c r="M27" s="113" t="str">
        <f t="shared" si="1"/>
        <v/>
      </c>
      <c r="N27" s="114" t="str">
        <f t="shared" si="1"/>
        <v/>
      </c>
    </row>
    <row r="28" spans="1:14" x14ac:dyDescent="0.3">
      <c r="A28" s="110" t="str">
        <f>IF('6Yearly O&amp;M Costs 1-10'!A29&lt;&gt;"", '6Yearly O&amp;M Costs 1-10'!A29, "")</f>
        <v/>
      </c>
      <c r="B28" s="111" t="str">
        <f>IF('6Yearly O&amp;M Costs 1-10'!B29&lt;&gt;"", '6Yearly O&amp;M Costs 1-10'!B29, "")</f>
        <v/>
      </c>
      <c r="C28" s="110" t="str">
        <f>IF('6Yearly O&amp;M Costs 1-10'!C29&lt;&gt;"", '6Yearly O&amp;M Costs 1-10'!C29, "")</f>
        <v/>
      </c>
      <c r="D28" s="112" t="str">
        <f>IF('6Yearly O&amp;M Costs 1-10'!D29&lt;&gt;"", '6Yearly O&amp;M Costs 1-10'!D29, "")</f>
        <v/>
      </c>
      <c r="E28" s="113" t="str">
        <f t="shared" si="1"/>
        <v/>
      </c>
      <c r="F28" s="113" t="str">
        <f t="shared" si="1"/>
        <v/>
      </c>
      <c r="G28" s="113" t="str">
        <f t="shared" si="1"/>
        <v/>
      </c>
      <c r="H28" s="113" t="str">
        <f t="shared" si="1"/>
        <v/>
      </c>
      <c r="I28" s="113" t="str">
        <f t="shared" si="1"/>
        <v/>
      </c>
      <c r="J28" s="113" t="str">
        <f t="shared" si="1"/>
        <v/>
      </c>
      <c r="K28" s="113" t="str">
        <f t="shared" si="1"/>
        <v/>
      </c>
      <c r="L28" s="113" t="str">
        <f t="shared" si="1"/>
        <v/>
      </c>
      <c r="M28" s="113" t="str">
        <f t="shared" si="1"/>
        <v/>
      </c>
      <c r="N28" s="114" t="str">
        <f t="shared" si="1"/>
        <v/>
      </c>
    </row>
    <row r="29" spans="1:14" x14ac:dyDescent="0.3">
      <c r="A29" s="110" t="str">
        <f>IF('6Yearly O&amp;M Costs 1-10'!A30&lt;&gt;"", '6Yearly O&amp;M Costs 1-10'!A30, "")</f>
        <v/>
      </c>
      <c r="B29" s="111" t="str">
        <f>IF('6Yearly O&amp;M Costs 1-10'!B30&lt;&gt;"", '6Yearly O&amp;M Costs 1-10'!B30, "")</f>
        <v/>
      </c>
      <c r="C29" s="110" t="str">
        <f>IF('6Yearly O&amp;M Costs 1-10'!C30&lt;&gt;"", '6Yearly O&amp;M Costs 1-10'!C30, "")</f>
        <v/>
      </c>
      <c r="D29" s="112" t="str">
        <f>IF('6Yearly O&amp;M Costs 1-10'!D30&lt;&gt;"", '6Yearly O&amp;M Costs 1-10'!D30, "")</f>
        <v/>
      </c>
      <c r="E29" s="113" t="str">
        <f t="shared" si="1"/>
        <v/>
      </c>
      <c r="F29" s="113" t="str">
        <f t="shared" si="1"/>
        <v/>
      </c>
      <c r="G29" s="113" t="str">
        <f t="shared" si="1"/>
        <v/>
      </c>
      <c r="H29" s="113" t="str">
        <f t="shared" si="1"/>
        <v/>
      </c>
      <c r="I29" s="113" t="str">
        <f t="shared" si="1"/>
        <v/>
      </c>
      <c r="J29" s="113" t="str">
        <f t="shared" si="1"/>
        <v/>
      </c>
      <c r="K29" s="113" t="str">
        <f t="shared" si="1"/>
        <v/>
      </c>
      <c r="L29" s="113" t="str">
        <f t="shared" si="1"/>
        <v/>
      </c>
      <c r="M29" s="113" t="str">
        <f t="shared" si="1"/>
        <v/>
      </c>
      <c r="N29" s="114" t="str">
        <f t="shared" si="1"/>
        <v/>
      </c>
    </row>
    <row r="30" spans="1:14" x14ac:dyDescent="0.3">
      <c r="A30" s="110" t="str">
        <f>IF('6Yearly O&amp;M Costs 1-10'!A31&lt;&gt;"", '6Yearly O&amp;M Costs 1-10'!A31, "")</f>
        <v/>
      </c>
      <c r="B30" s="111" t="str">
        <f>IF('6Yearly O&amp;M Costs 1-10'!B31&lt;&gt;"", '6Yearly O&amp;M Costs 1-10'!B31, "")</f>
        <v/>
      </c>
      <c r="C30" s="110" t="str">
        <f>IF('6Yearly O&amp;M Costs 1-10'!C31&lt;&gt;"", '6Yearly O&amp;M Costs 1-10'!C31, "")</f>
        <v/>
      </c>
      <c r="D30" s="112" t="str">
        <f>IF('6Yearly O&amp;M Costs 1-10'!D31&lt;&gt;"", '6Yearly O&amp;M Costs 1-10'!D31, "")</f>
        <v/>
      </c>
      <c r="E30" s="113" t="str">
        <f t="shared" si="1"/>
        <v/>
      </c>
      <c r="F30" s="113" t="str">
        <f t="shared" si="1"/>
        <v/>
      </c>
      <c r="G30" s="113" t="str">
        <f t="shared" si="1"/>
        <v/>
      </c>
      <c r="H30" s="113" t="str">
        <f t="shared" si="1"/>
        <v/>
      </c>
      <c r="I30" s="113" t="str">
        <f t="shared" si="1"/>
        <v/>
      </c>
      <c r="J30" s="113" t="str">
        <f t="shared" si="1"/>
        <v/>
      </c>
      <c r="K30" s="113" t="str">
        <f t="shared" si="1"/>
        <v/>
      </c>
      <c r="L30" s="113" t="str">
        <f t="shared" si="1"/>
        <v/>
      </c>
      <c r="M30" s="113" t="str">
        <f t="shared" si="1"/>
        <v/>
      </c>
      <c r="N30" s="114" t="str">
        <f t="shared" si="1"/>
        <v/>
      </c>
    </row>
    <row r="31" spans="1:14" x14ac:dyDescent="0.3">
      <c r="A31" s="115"/>
      <c r="B31" s="116"/>
      <c r="C31" s="116"/>
      <c r="D31" s="117" t="s">
        <v>55</v>
      </c>
      <c r="E31" s="118">
        <f>SUM(E8:E30)</f>
        <v>0</v>
      </c>
      <c r="F31" s="118">
        <f t="shared" ref="F31:N31" si="2">SUM(F8:F30)</f>
        <v>0</v>
      </c>
      <c r="G31" s="118">
        <f t="shared" si="2"/>
        <v>0</v>
      </c>
      <c r="H31" s="118">
        <f t="shared" si="2"/>
        <v>0</v>
      </c>
      <c r="I31" s="118">
        <f t="shared" si="2"/>
        <v>0</v>
      </c>
      <c r="J31" s="118">
        <f t="shared" si="2"/>
        <v>0</v>
      </c>
      <c r="K31" s="118">
        <f t="shared" si="2"/>
        <v>0</v>
      </c>
      <c r="L31" s="118">
        <f t="shared" si="2"/>
        <v>0</v>
      </c>
      <c r="M31" s="118">
        <f t="shared" si="2"/>
        <v>0</v>
      </c>
      <c r="N31" s="118">
        <f t="shared" si="2"/>
        <v>0</v>
      </c>
    </row>
    <row r="32" spans="1:14" x14ac:dyDescent="0.3">
      <c r="M32" s="119" t="s">
        <v>56</v>
      </c>
      <c r="N32" s="118">
        <f>'6Yearly O&amp;M Costs 1-10'!E32+'6Yearly O&amp;M Costs 1-10'!F32+'6Yearly O&amp;M Costs 1-10'!G32+'6Yearly O&amp;M Costs 1-10'!H32+'6Yearly O&amp;M Costs 1-10'!I32+'6Yearly O&amp;M Costs 1-10'!J32+'6Yearly O&amp;M Costs 1-10'!K32+'6Yearly O&amp;M Costs 1-10'!L32+'6Yearly O&amp;M Costs 1-10'!M32+'6Yearly O&amp;M Costs 1-10'!N32+'6Yearly O&amp;M Costs 11-20'!E31+'6Yearly O&amp;M Costs 11-20'!F31+'6Yearly O&amp;M Costs 11-20'!G31+'6Yearly O&amp;M Costs 11-20'!H31+'6Yearly O&amp;M Costs 11-20'!I31+'6Yearly O&amp;M Costs 11-20'!J31+'6Yearly O&amp;M Costs 11-20'!K31+'6Yearly O&amp;M Costs 11-20'!L31+'6Yearly O&amp;M Costs 11-20'!M31+'6Yearly O&amp;M Costs 11-20'!N31</f>
        <v>0</v>
      </c>
    </row>
    <row r="34" spans="1:2" hidden="1" x14ac:dyDescent="0.3">
      <c r="A34" s="120" t="s">
        <v>7</v>
      </c>
      <c r="B34" s="121">
        <v>4.8750000000000002E-2</v>
      </c>
    </row>
  </sheetData>
  <mergeCells count="5">
    <mergeCell ref="A1:N1"/>
    <mergeCell ref="A2:N2"/>
    <mergeCell ref="A3:N3"/>
    <mergeCell ref="A4:N4"/>
    <mergeCell ref="E6:N6"/>
  </mergeCells>
  <printOptions horizontalCentered="1"/>
  <pageMargins left="0.4" right="0.4" top="0.5" bottom="0.5" header="0.3" footer="0.3"/>
  <pageSetup scale="7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workbookViewId="0">
      <pane xSplit="4" ySplit="8" topLeftCell="R9" activePane="bottomRight" state="frozen"/>
      <selection pane="topRight" activeCell="E1" sqref="E1"/>
      <selection pane="bottomLeft" activeCell="A8" sqref="A8"/>
      <selection pane="bottomRight" activeCell="B15" sqref="B15"/>
    </sheetView>
  </sheetViews>
  <sheetFormatPr defaultColWidth="9.109375" defaultRowHeight="15.6" x14ac:dyDescent="0.3"/>
  <cols>
    <col min="1" max="1" width="38.44140625" style="1" customWidth="1"/>
    <col min="2" max="4" width="12.6640625" style="1" customWidth="1"/>
    <col min="5" max="5" width="13.33203125" style="1" hidden="1" customWidth="1"/>
    <col min="6" max="6" width="13.5546875" style="1" hidden="1" customWidth="1"/>
    <col min="7" max="7" width="13.88671875" style="1" hidden="1" customWidth="1"/>
    <col min="8" max="8" width="13.6640625" style="1" hidden="1" customWidth="1"/>
    <col min="9" max="28" width="8.6640625" style="1" customWidth="1"/>
    <col min="29" max="16384" width="9.109375" style="1"/>
  </cols>
  <sheetData>
    <row r="1" spans="1:28" x14ac:dyDescent="0.3">
      <c r="A1" s="170" t="s">
        <v>67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row>
    <row r="3" spans="1:28" x14ac:dyDescent="0.3">
      <c r="A3" s="2" t="s">
        <v>3</v>
      </c>
      <c r="B3" s="169">
        <f>'6Capital Costs'!B6</f>
        <v>0</v>
      </c>
      <c r="C3" s="169"/>
      <c r="D3" s="169"/>
      <c r="E3" s="169"/>
      <c r="F3" s="169"/>
      <c r="G3" s="169"/>
      <c r="H3" s="169"/>
      <c r="I3" s="169"/>
      <c r="J3" s="169"/>
    </row>
    <row r="5" spans="1:28" x14ac:dyDescent="0.3">
      <c r="A5" s="7" t="s">
        <v>193</v>
      </c>
      <c r="B5" s="7"/>
      <c r="C5" s="7"/>
      <c r="D5" s="7"/>
      <c r="E5" s="7"/>
      <c r="F5" s="7"/>
      <c r="G5" s="7"/>
      <c r="H5" s="7"/>
    </row>
    <row r="7" spans="1:28" x14ac:dyDescent="0.3">
      <c r="A7" s="14"/>
      <c r="B7" s="15"/>
      <c r="C7" s="15"/>
      <c r="D7" s="15"/>
      <c r="E7" s="32"/>
      <c r="F7" s="32"/>
      <c r="G7" s="32"/>
      <c r="H7" s="32"/>
      <c r="I7" s="167" t="s">
        <v>68</v>
      </c>
      <c r="J7" s="167"/>
      <c r="K7" s="167"/>
      <c r="L7" s="167"/>
      <c r="M7" s="167"/>
      <c r="N7" s="167"/>
      <c r="O7" s="167"/>
      <c r="P7" s="167"/>
      <c r="Q7" s="167"/>
      <c r="R7" s="167"/>
      <c r="S7" s="167"/>
      <c r="T7" s="167"/>
      <c r="U7" s="167"/>
      <c r="V7" s="167"/>
      <c r="W7" s="167"/>
      <c r="X7" s="167"/>
      <c r="Y7" s="167"/>
      <c r="Z7" s="167"/>
      <c r="AA7" s="167"/>
      <c r="AB7" s="168"/>
    </row>
    <row r="8" spans="1:28" ht="62.25" customHeight="1" x14ac:dyDescent="0.3">
      <c r="A8" s="85" t="s">
        <v>4</v>
      </c>
      <c r="B8" s="83" t="s">
        <v>0</v>
      </c>
      <c r="C8" s="83" t="s">
        <v>5</v>
      </c>
      <c r="D8" s="83" t="s">
        <v>1</v>
      </c>
      <c r="E8" s="54" t="s">
        <v>38</v>
      </c>
      <c r="F8" s="54" t="s">
        <v>39</v>
      </c>
      <c r="G8" s="54" t="s">
        <v>40</v>
      </c>
      <c r="H8" s="54" t="s">
        <v>41</v>
      </c>
      <c r="I8" s="83">
        <v>1</v>
      </c>
      <c r="J8" s="83">
        <v>2</v>
      </c>
      <c r="K8" s="83">
        <v>3</v>
      </c>
      <c r="L8" s="83">
        <v>4</v>
      </c>
      <c r="M8" s="83">
        <v>5</v>
      </c>
      <c r="N8" s="83">
        <v>6</v>
      </c>
      <c r="O8" s="83">
        <v>7</v>
      </c>
      <c r="P8" s="83">
        <v>8</v>
      </c>
      <c r="Q8" s="83">
        <v>9</v>
      </c>
      <c r="R8" s="83">
        <v>10</v>
      </c>
      <c r="S8" s="83">
        <v>11</v>
      </c>
      <c r="T8" s="83">
        <v>12</v>
      </c>
      <c r="U8" s="83">
        <v>13</v>
      </c>
      <c r="V8" s="83">
        <v>14</v>
      </c>
      <c r="W8" s="83">
        <v>15</v>
      </c>
      <c r="X8" s="83">
        <v>16</v>
      </c>
      <c r="Y8" s="83">
        <v>17</v>
      </c>
      <c r="Z8" s="83">
        <v>18</v>
      </c>
      <c r="AA8" s="83">
        <v>19</v>
      </c>
      <c r="AB8" s="84">
        <v>20</v>
      </c>
    </row>
    <row r="9" spans="1:28" x14ac:dyDescent="0.3">
      <c r="A9" s="131"/>
      <c r="B9" s="132"/>
      <c r="C9" s="131"/>
      <c r="D9" s="133"/>
      <c r="E9" s="92"/>
      <c r="F9" s="92"/>
      <c r="G9" s="92"/>
      <c r="H9" s="92"/>
      <c r="I9" s="80"/>
      <c r="J9" s="80"/>
      <c r="K9" s="80"/>
      <c r="L9" s="80"/>
      <c r="M9" s="80"/>
      <c r="N9" s="80"/>
      <c r="O9" s="80"/>
      <c r="P9" s="80"/>
      <c r="Q9" s="80"/>
      <c r="R9" s="80"/>
      <c r="S9" s="80"/>
      <c r="T9" s="80"/>
      <c r="U9" s="80"/>
      <c r="V9" s="80"/>
      <c r="W9" s="80"/>
      <c r="X9" s="80"/>
      <c r="Y9" s="80"/>
      <c r="Z9" s="80"/>
      <c r="AA9" s="80"/>
      <c r="AB9" s="81"/>
    </row>
    <row r="10" spans="1:28" x14ac:dyDescent="0.3">
      <c r="A10" s="131"/>
      <c r="B10" s="132"/>
      <c r="C10" s="131"/>
      <c r="D10" s="133"/>
      <c r="E10" s="92"/>
      <c r="F10" s="92"/>
      <c r="G10" s="92"/>
      <c r="H10" s="92"/>
      <c r="I10" s="80"/>
      <c r="J10" s="80"/>
      <c r="K10" s="80"/>
      <c r="L10" s="80"/>
      <c r="M10" s="80"/>
      <c r="N10" s="80"/>
      <c r="O10" s="80"/>
      <c r="P10" s="80"/>
      <c r="Q10" s="80"/>
      <c r="R10" s="80"/>
      <c r="S10" s="80"/>
      <c r="T10" s="80"/>
      <c r="U10" s="80"/>
      <c r="V10" s="80"/>
      <c r="W10" s="80"/>
      <c r="X10" s="80"/>
      <c r="Y10" s="80"/>
      <c r="Z10" s="80"/>
      <c r="AA10" s="80"/>
      <c r="AB10" s="81"/>
    </row>
    <row r="11" spans="1:28" x14ac:dyDescent="0.3">
      <c r="A11" s="131"/>
      <c r="B11" s="132"/>
      <c r="C11" s="131"/>
      <c r="D11" s="133"/>
      <c r="E11" s="92"/>
      <c r="F11" s="92"/>
      <c r="G11" s="92"/>
      <c r="H11" s="92"/>
      <c r="I11" s="80"/>
      <c r="J11" s="80"/>
      <c r="K11" s="80"/>
      <c r="L11" s="80"/>
      <c r="M11" s="80"/>
      <c r="N11" s="80"/>
      <c r="O11" s="80"/>
      <c r="P11" s="80"/>
      <c r="Q11" s="80"/>
      <c r="R11" s="80"/>
      <c r="S11" s="80"/>
      <c r="T11" s="80"/>
      <c r="U11" s="80"/>
      <c r="V11" s="80"/>
      <c r="W11" s="80"/>
      <c r="X11" s="80"/>
      <c r="Y11" s="80"/>
      <c r="Z11" s="80"/>
      <c r="AA11" s="80"/>
      <c r="AB11" s="81"/>
    </row>
    <row r="12" spans="1:28" x14ac:dyDescent="0.3">
      <c r="A12" s="131"/>
      <c r="B12" s="135"/>
      <c r="C12" s="131"/>
      <c r="D12" s="133"/>
      <c r="E12" s="92"/>
      <c r="F12" s="92"/>
      <c r="G12" s="92"/>
      <c r="H12" s="92"/>
      <c r="I12" s="80"/>
      <c r="J12" s="80"/>
      <c r="K12" s="80"/>
      <c r="L12" s="80"/>
      <c r="M12" s="80"/>
      <c r="N12" s="80"/>
      <c r="O12" s="80"/>
      <c r="P12" s="80"/>
      <c r="Q12" s="80"/>
      <c r="R12" s="80"/>
      <c r="S12" s="80"/>
      <c r="T12" s="80"/>
      <c r="U12" s="80"/>
      <c r="V12" s="80"/>
      <c r="W12" s="80"/>
      <c r="X12" s="80"/>
      <c r="Y12" s="80"/>
      <c r="Z12" s="80"/>
      <c r="AA12" s="80"/>
      <c r="AB12" s="81"/>
    </row>
    <row r="13" spans="1:28" x14ac:dyDescent="0.3">
      <c r="A13" s="131"/>
      <c r="B13" s="132"/>
      <c r="C13" s="131"/>
      <c r="D13" s="133"/>
      <c r="E13" s="92" t="str">
        <f t="shared" ref="E13:E20" si="0">IF(M13="Y", "Y", (IF(L13="Y", "Y", (IF(K13="Y", "Y", (IF(J13="Y", "Y", (IF(I13="Y", "Y", " ")))))))))</f>
        <v xml:space="preserve"> </v>
      </c>
      <c r="F13" s="92" t="str">
        <f t="shared" ref="F13:F20" si="1">IF(R13="Y", "Y", (IF(Q13="Y", "Y", (IF(P13="Y", "Y", (IF(O13="Y", "Y", (IF(N13="Y", "Y", " ")))))))))</f>
        <v xml:space="preserve"> </v>
      </c>
      <c r="G13" s="92" t="str">
        <f t="shared" ref="G13:G20" si="2">IF(W13="Y", "Y", (IF(V13="Y", "Y", (IF(U13="Y", "Y", (IF(T13="Y", "Y", (IF(S13="Y", "Y", " ")))))))))</f>
        <v xml:space="preserve"> </v>
      </c>
      <c r="H13" s="92" t="str">
        <f t="shared" ref="H13:H20" si="3">IF(AB13="Y", "Y", (IF(AA13="Y", "Y", (IF(Z13="Y", "Y", (IF(Y13="Y", "Y", (IF(X13="Y", "Y", " ")))))))))</f>
        <v xml:space="preserve"> </v>
      </c>
      <c r="I13" s="80"/>
      <c r="J13" s="80"/>
      <c r="K13" s="80"/>
      <c r="L13" s="80"/>
      <c r="M13" s="80"/>
      <c r="N13" s="80"/>
      <c r="O13" s="80"/>
      <c r="P13" s="80"/>
      <c r="Q13" s="80"/>
      <c r="R13" s="80"/>
      <c r="S13" s="80"/>
      <c r="T13" s="80"/>
      <c r="U13" s="80"/>
      <c r="V13" s="80"/>
      <c r="W13" s="80"/>
      <c r="X13" s="80"/>
      <c r="Y13" s="80"/>
      <c r="Z13" s="80"/>
      <c r="AA13" s="80"/>
      <c r="AB13" s="81"/>
    </row>
    <row r="14" spans="1:28" x14ac:dyDescent="0.3">
      <c r="A14" s="131"/>
      <c r="B14" s="132"/>
      <c r="C14" s="131"/>
      <c r="D14" s="133"/>
      <c r="E14" s="92" t="str">
        <f t="shared" si="0"/>
        <v xml:space="preserve"> </v>
      </c>
      <c r="F14" s="92" t="str">
        <f t="shared" si="1"/>
        <v xml:space="preserve"> </v>
      </c>
      <c r="G14" s="92" t="str">
        <f t="shared" si="2"/>
        <v xml:space="preserve"> </v>
      </c>
      <c r="H14" s="92" t="str">
        <f t="shared" si="3"/>
        <v xml:space="preserve"> </v>
      </c>
      <c r="I14" s="80"/>
      <c r="J14" s="80"/>
      <c r="K14" s="80"/>
      <c r="L14" s="80"/>
      <c r="M14" s="80"/>
      <c r="N14" s="80"/>
      <c r="O14" s="80"/>
      <c r="P14" s="80"/>
      <c r="Q14" s="80"/>
      <c r="R14" s="80"/>
      <c r="S14" s="80"/>
      <c r="T14" s="80"/>
      <c r="U14" s="80"/>
      <c r="V14" s="80"/>
      <c r="W14" s="80"/>
      <c r="X14" s="80"/>
      <c r="Y14" s="80"/>
      <c r="Z14" s="80"/>
      <c r="AA14" s="80"/>
      <c r="AB14" s="81"/>
    </row>
    <row r="15" spans="1:28" x14ac:dyDescent="0.3">
      <c r="A15" s="131"/>
      <c r="B15" s="132"/>
      <c r="C15" s="131"/>
      <c r="D15" s="133"/>
      <c r="E15" s="92" t="str">
        <f t="shared" si="0"/>
        <v xml:space="preserve"> </v>
      </c>
      <c r="F15" s="92" t="str">
        <f t="shared" si="1"/>
        <v xml:space="preserve"> </v>
      </c>
      <c r="G15" s="92" t="str">
        <f t="shared" si="2"/>
        <v xml:space="preserve"> </v>
      </c>
      <c r="H15" s="92" t="str">
        <f t="shared" si="3"/>
        <v xml:space="preserve"> </v>
      </c>
      <c r="I15" s="80"/>
      <c r="J15" s="80"/>
      <c r="K15" s="80"/>
      <c r="L15" s="80"/>
      <c r="M15" s="80"/>
      <c r="N15" s="80"/>
      <c r="O15" s="80"/>
      <c r="P15" s="80"/>
      <c r="Q15" s="80"/>
      <c r="R15" s="80"/>
      <c r="S15" s="80"/>
      <c r="T15" s="80"/>
      <c r="U15" s="80"/>
      <c r="V15" s="80"/>
      <c r="W15" s="80"/>
      <c r="X15" s="80"/>
      <c r="Y15" s="80"/>
      <c r="Z15" s="80"/>
      <c r="AA15" s="80"/>
      <c r="AB15" s="81"/>
    </row>
    <row r="16" spans="1:28" x14ac:dyDescent="0.3">
      <c r="A16" s="131"/>
      <c r="B16" s="132"/>
      <c r="C16" s="131"/>
      <c r="D16" s="133"/>
      <c r="E16" s="92" t="str">
        <f t="shared" si="0"/>
        <v xml:space="preserve"> </v>
      </c>
      <c r="F16" s="92" t="str">
        <f t="shared" si="1"/>
        <v xml:space="preserve"> </v>
      </c>
      <c r="G16" s="92" t="str">
        <f t="shared" si="2"/>
        <v xml:space="preserve"> </v>
      </c>
      <c r="H16" s="92" t="str">
        <f t="shared" si="3"/>
        <v xml:space="preserve"> </v>
      </c>
      <c r="I16" s="80"/>
      <c r="J16" s="80"/>
      <c r="K16" s="80"/>
      <c r="L16" s="80"/>
      <c r="M16" s="80"/>
      <c r="N16" s="80"/>
      <c r="O16" s="80"/>
      <c r="P16" s="80"/>
      <c r="Q16" s="80"/>
      <c r="R16" s="80"/>
      <c r="S16" s="80"/>
      <c r="T16" s="80"/>
      <c r="U16" s="80"/>
      <c r="V16" s="80"/>
      <c r="W16" s="80"/>
      <c r="X16" s="80"/>
      <c r="Y16" s="80"/>
      <c r="Z16" s="80"/>
      <c r="AA16" s="80"/>
      <c r="AB16" s="81"/>
    </row>
    <row r="17" spans="1:28" x14ac:dyDescent="0.3">
      <c r="A17" s="131"/>
      <c r="B17" s="132"/>
      <c r="C17" s="131"/>
      <c r="D17" s="133"/>
      <c r="E17" s="92" t="str">
        <f t="shared" si="0"/>
        <v xml:space="preserve"> </v>
      </c>
      <c r="F17" s="92" t="str">
        <f t="shared" si="1"/>
        <v xml:space="preserve"> </v>
      </c>
      <c r="G17" s="92" t="str">
        <f t="shared" si="2"/>
        <v xml:space="preserve"> </v>
      </c>
      <c r="H17" s="92" t="str">
        <f t="shared" si="3"/>
        <v xml:space="preserve"> </v>
      </c>
      <c r="I17" s="80"/>
      <c r="J17" s="80"/>
      <c r="K17" s="80"/>
      <c r="L17" s="80"/>
      <c r="M17" s="80"/>
      <c r="N17" s="80"/>
      <c r="O17" s="80"/>
      <c r="P17" s="80"/>
      <c r="Q17" s="80"/>
      <c r="R17" s="80"/>
      <c r="S17" s="80"/>
      <c r="T17" s="80"/>
      <c r="U17" s="80"/>
      <c r="V17" s="80"/>
      <c r="W17" s="80"/>
      <c r="X17" s="80"/>
      <c r="Y17" s="80"/>
      <c r="Z17" s="80"/>
      <c r="AA17" s="80"/>
      <c r="AB17" s="81"/>
    </row>
    <row r="18" spans="1:28" x14ac:dyDescent="0.3">
      <c r="A18" s="131"/>
      <c r="B18" s="132"/>
      <c r="C18" s="131"/>
      <c r="D18" s="133"/>
      <c r="E18" s="92" t="str">
        <f t="shared" si="0"/>
        <v xml:space="preserve"> </v>
      </c>
      <c r="F18" s="92" t="str">
        <f t="shared" si="1"/>
        <v xml:space="preserve"> </v>
      </c>
      <c r="G18" s="92" t="str">
        <f t="shared" si="2"/>
        <v xml:space="preserve"> </v>
      </c>
      <c r="H18" s="92" t="str">
        <f t="shared" si="3"/>
        <v xml:space="preserve"> </v>
      </c>
      <c r="I18" s="80"/>
      <c r="J18" s="80"/>
      <c r="K18" s="80"/>
      <c r="L18" s="80"/>
      <c r="M18" s="80"/>
      <c r="N18" s="80"/>
      <c r="O18" s="80"/>
      <c r="P18" s="80"/>
      <c r="Q18" s="80"/>
      <c r="R18" s="80"/>
      <c r="S18" s="80"/>
      <c r="T18" s="80"/>
      <c r="U18" s="80"/>
      <c r="V18" s="80"/>
      <c r="W18" s="80"/>
      <c r="X18" s="80"/>
      <c r="Y18" s="80"/>
      <c r="Z18" s="80"/>
      <c r="AA18" s="80"/>
      <c r="AB18" s="81"/>
    </row>
    <row r="19" spans="1:28" x14ac:dyDescent="0.3">
      <c r="A19" s="131"/>
      <c r="B19" s="132"/>
      <c r="C19" s="131"/>
      <c r="D19" s="133"/>
      <c r="E19" s="92" t="str">
        <f t="shared" si="0"/>
        <v xml:space="preserve"> </v>
      </c>
      <c r="F19" s="92" t="str">
        <f t="shared" si="1"/>
        <v xml:space="preserve"> </v>
      </c>
      <c r="G19" s="92" t="str">
        <f t="shared" si="2"/>
        <v xml:space="preserve"> </v>
      </c>
      <c r="H19" s="92" t="str">
        <f t="shared" si="3"/>
        <v xml:space="preserve"> </v>
      </c>
      <c r="I19" s="80"/>
      <c r="J19" s="80"/>
      <c r="K19" s="80"/>
      <c r="L19" s="80"/>
      <c r="M19" s="80"/>
      <c r="N19" s="80"/>
      <c r="O19" s="80"/>
      <c r="P19" s="80"/>
      <c r="Q19" s="80"/>
      <c r="R19" s="80"/>
      <c r="S19" s="80"/>
      <c r="T19" s="80"/>
      <c r="U19" s="80"/>
      <c r="V19" s="80"/>
      <c r="W19" s="80"/>
      <c r="X19" s="80"/>
      <c r="Y19" s="80"/>
      <c r="Z19" s="80"/>
      <c r="AA19" s="80"/>
      <c r="AB19" s="81"/>
    </row>
    <row r="20" spans="1:28" x14ac:dyDescent="0.3">
      <c r="A20" s="131"/>
      <c r="B20" s="132"/>
      <c r="C20" s="131"/>
      <c r="D20" s="133"/>
      <c r="E20" s="92" t="str">
        <f t="shared" si="0"/>
        <v xml:space="preserve"> </v>
      </c>
      <c r="F20" s="92" t="str">
        <f t="shared" si="1"/>
        <v xml:space="preserve"> </v>
      </c>
      <c r="G20" s="92" t="str">
        <f t="shared" si="2"/>
        <v xml:space="preserve"> </v>
      </c>
      <c r="H20" s="92" t="str">
        <f t="shared" si="3"/>
        <v xml:space="preserve"> </v>
      </c>
      <c r="I20" s="80"/>
      <c r="J20" s="80"/>
      <c r="K20" s="80"/>
      <c r="L20" s="80"/>
      <c r="M20" s="80"/>
      <c r="N20" s="80"/>
      <c r="O20" s="80"/>
      <c r="P20" s="80"/>
      <c r="Q20" s="80"/>
      <c r="R20" s="80"/>
      <c r="S20" s="80"/>
      <c r="T20" s="80"/>
      <c r="U20" s="80"/>
      <c r="V20" s="80"/>
      <c r="W20" s="80"/>
      <c r="X20" s="80"/>
      <c r="Y20" s="80"/>
      <c r="Z20" s="80"/>
      <c r="AA20" s="80"/>
      <c r="AB20" s="81"/>
    </row>
  </sheetData>
  <mergeCells count="3">
    <mergeCell ref="A1:AB1"/>
    <mergeCell ref="B3:J3"/>
    <mergeCell ref="I7:AB7"/>
  </mergeCells>
  <pageMargins left="0.7" right="0.7" top="0.75" bottom="0.75" header="0.3" footer="0.3"/>
  <pageSetup scale="76" fitToWidth="4" orientation="landscape" r:id="rId1"/>
  <headerFooter>
    <oddHeader>&amp;C&amp;D
&amp;F</oddHead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Input!B6:B11</xm:f>
          </x14:formula1>
          <xm:sqref>B3:J3</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selection activeCell="F32" sqref="F32"/>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190</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'6Capital Costs'!B6</f>
        <v>0</v>
      </c>
      <c r="B4" s="165"/>
      <c r="C4" s="165"/>
      <c r="D4" s="165"/>
      <c r="E4" s="165"/>
      <c r="F4" s="165"/>
      <c r="G4" s="165"/>
      <c r="H4" s="165"/>
      <c r="I4" s="165"/>
      <c r="J4" s="165"/>
      <c r="K4" s="165"/>
      <c r="L4" s="165"/>
      <c r="M4" s="165"/>
      <c r="N4" s="166"/>
    </row>
    <row r="5" spans="1:14" x14ac:dyDescent="0.3">
      <c r="A5" s="74" t="str">
        <f>'6Yearly O&amp;M Costs 11-20'!A5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v>
      </c>
      <c r="F7" s="12">
        <v>2</v>
      </c>
      <c r="G7" s="12">
        <v>3</v>
      </c>
      <c r="H7" s="12">
        <v>4</v>
      </c>
      <c r="I7" s="12">
        <v>5</v>
      </c>
      <c r="J7" s="12">
        <v>6</v>
      </c>
      <c r="K7" s="12">
        <v>7</v>
      </c>
      <c r="L7" s="12">
        <v>8</v>
      </c>
      <c r="M7" s="12">
        <v>9</v>
      </c>
      <c r="N7" s="12">
        <v>10</v>
      </c>
    </row>
    <row r="8" spans="1:14" x14ac:dyDescent="0.3">
      <c r="A8" s="31" t="str">
        <f>IF('6Inter O&amp;M Entry'!A9&lt;&gt;"", '6Inter O&amp;M Entry'!A9, "")</f>
        <v/>
      </c>
      <c r="B8" s="35" t="str">
        <f>IF('6Inter O&amp;M Entry'!B9&lt;&gt;"", '6Inter O&amp;M Entry'!B9, "")</f>
        <v/>
      </c>
      <c r="C8" s="31" t="str">
        <f>IF('6Inter O&amp;M Entry'!C9&lt;&gt;"", '6Inter O&amp;M Entry'!C9, "")</f>
        <v/>
      </c>
      <c r="D8" s="96" t="str">
        <f>IF('6Inter O&amp;M Entry'!D9&lt;&gt;"", '6Inter O&amp;M Entry'!D9, "")</f>
        <v/>
      </c>
      <c r="E8" s="35" t="str">
        <f>IF($A8&lt;&gt;"", (IF('6Inter O&amp;M Entry'!I9="Y", ((($B8*$D8)*((1+$B$5)^E$7))*(1/((1+$N$5)^E$7))), 0)), "")</f>
        <v/>
      </c>
      <c r="F8" s="35" t="str">
        <f>IF($A8&lt;&gt;"", (IF('6Inter O&amp;M Entry'!J9="Y", ((($B8*$D8)*((1+$B$5)^F$7))*(1/((1+$N$5)^F$7))), 0)), "")</f>
        <v/>
      </c>
      <c r="G8" s="35" t="str">
        <f>IF($A8&lt;&gt;"", (IF('6Inter O&amp;M Entry'!K9="Y", ((($B8*$D8)*((1+$B$5)^G$7))*(1/((1+$N$5)^G$7))), 0)), "")</f>
        <v/>
      </c>
      <c r="H8" s="35" t="str">
        <f>IF($A8&lt;&gt;"", (IF('6Inter O&amp;M Entry'!L9="Y", ((($B8*$D8)*((1+$B$5)^H$7))*(1/((1+$N$5)^H$7))), 0)), "")</f>
        <v/>
      </c>
      <c r="I8" s="35" t="str">
        <f>IF($A8&lt;&gt;"", (IF('6Inter O&amp;M Entry'!M9="Y", ((($B8*$D8)*((1+$B$5)^I$7))*(1/((1+$N$5)^I$7))), 0)), "")</f>
        <v/>
      </c>
      <c r="J8" s="35" t="str">
        <f>IF($A8&lt;&gt;"", (IF('6Inter O&amp;M Entry'!N9="Y", ((($B8*$D8)*((1+$B$5)^J$7))*(1/((1+$N$5)^J$7))), 0)), "")</f>
        <v/>
      </c>
      <c r="K8" s="35" t="str">
        <f>IF($A8&lt;&gt;"", (IF('6Inter O&amp;M Entry'!O9="Y", ((($B8*$D8)*((1+$B$5)^K$7))*(1/((1+$N$5)^K$7))), 0)), "")</f>
        <v/>
      </c>
      <c r="L8" s="35" t="str">
        <f>IF($A8&lt;&gt;"", (IF('6Inter O&amp;M Entry'!P9="Y", ((($B8*$D8)*((1+$B$5)^L$7))*(1/((1+$N$5)^L$7))), 0)), "")</f>
        <v/>
      </c>
      <c r="M8" s="35" t="str">
        <f>IF($A8&lt;&gt;"", (IF('6Inter O&amp;M Entry'!Q9="Y", ((($B8*$D8)*((1+$B$5)^M$7))*(1/((1+$N$5)^M$7))), 0)), "")</f>
        <v/>
      </c>
      <c r="N8" s="35" t="str">
        <f>IF($A8&lt;&gt;"", (IF('6Inter O&amp;M Entry'!R9="Y", ((($B8*$D8)*((1+$B$5)^N$7))*(1/((1+$N$5)^N$7))), 0)), "")</f>
        <v/>
      </c>
    </row>
    <row r="9" spans="1:14" x14ac:dyDescent="0.3">
      <c r="A9" s="31" t="str">
        <f>IF('6Inter O&amp;M Entry'!A10&lt;&gt;"", '6Inter O&amp;M Entry'!A10, "")</f>
        <v/>
      </c>
      <c r="B9" s="35" t="str">
        <f>IF('6Inter O&amp;M Entry'!B10&lt;&gt;"", '6Inter O&amp;M Entry'!B10, "")</f>
        <v/>
      </c>
      <c r="C9" s="31" t="str">
        <f>IF('6Inter O&amp;M Entry'!C10&lt;&gt;"", '6Inter O&amp;M Entry'!C10, "")</f>
        <v/>
      </c>
      <c r="D9" s="96" t="str">
        <f>IF('6Inter O&amp;M Entry'!D10&lt;&gt;"", '6Inter O&amp;M Entry'!D10, "")</f>
        <v/>
      </c>
      <c r="E9" s="35" t="str">
        <f>IF($A9&lt;&gt;"", (IF('6Inter O&amp;M Entry'!I10="Y", ((($B9*$D9)*((1+$B$5)^E$7))*(1/((1+$N$5)^E$7))), 0)), "")</f>
        <v/>
      </c>
      <c r="F9" s="35" t="str">
        <f>IF($A9&lt;&gt;"", (IF('6Inter O&amp;M Entry'!J10="Y", ((($B9*$D9)*((1+$B$5)^F$7))*(1/((1+$N$5)^F$7))), 0)), "")</f>
        <v/>
      </c>
      <c r="G9" s="35" t="str">
        <f>IF($A9&lt;&gt;"", (IF('6Inter O&amp;M Entry'!K10="Y", ((($B9*$D9)*((1+$B$5)^G$7))*(1/((1+$N$5)^G$7))), 0)), "")</f>
        <v/>
      </c>
      <c r="H9" s="35" t="str">
        <f>IF($A9&lt;&gt;"", (IF('6Inter O&amp;M Entry'!L10="Y", ((($B9*$D9)*((1+$B$5)^H$7))*(1/((1+$N$5)^H$7))), 0)), "")</f>
        <v/>
      </c>
      <c r="I9" s="35" t="str">
        <f>IF($A9&lt;&gt;"", (IF('6Inter O&amp;M Entry'!M10="Y", ((($B9*$D9)*((1+$B$5)^I$7))*(1/((1+$N$5)^I$7))), 0)), "")</f>
        <v/>
      </c>
      <c r="J9" s="35" t="str">
        <f>IF($A9&lt;&gt;"", (IF('6Inter O&amp;M Entry'!N10="Y", ((($B9*$D9)*((1+$B$5)^J$7))*(1/((1+$N$5)^J$7))), 0)), "")</f>
        <v/>
      </c>
      <c r="K9" s="35" t="str">
        <f>IF($A9&lt;&gt;"", (IF('6Inter O&amp;M Entry'!O10="Y", ((($B9*$D9)*((1+$B$5)^K$7))*(1/((1+$N$5)^K$7))), 0)), "")</f>
        <v/>
      </c>
      <c r="L9" s="35" t="str">
        <f>IF($A9&lt;&gt;"", (IF('6Inter O&amp;M Entry'!P10="Y", ((($B9*$D9)*((1+$B$5)^L$7))*(1/((1+$N$5)^L$7))), 0)), "")</f>
        <v/>
      </c>
      <c r="M9" s="35" t="str">
        <f>IF($A9&lt;&gt;"", (IF('6Inter O&amp;M Entry'!Q10="Y", ((($B9*$D9)*((1+$B$5)^M$7))*(1/((1+$N$5)^M$7))), 0)), "")</f>
        <v/>
      </c>
      <c r="N9" s="35" t="str">
        <f>IF($A9&lt;&gt;"", (IF('6Inter O&amp;M Entry'!R10="Y", ((($B9*$D9)*((1+$B$5)^N$7))*(1/((1+$N$5)^N$7))), 0)), "")</f>
        <v/>
      </c>
    </row>
    <row r="10" spans="1:14" x14ac:dyDescent="0.3">
      <c r="A10" s="31" t="str">
        <f>IF('6Inter O&amp;M Entry'!A11&lt;&gt;"", '6Inter O&amp;M Entry'!A11, "")</f>
        <v/>
      </c>
      <c r="B10" s="35" t="str">
        <f>IF('6Inter O&amp;M Entry'!B11&lt;&gt;"", '6Inter O&amp;M Entry'!B11, "")</f>
        <v/>
      </c>
      <c r="C10" s="31" t="str">
        <f>IF('6Inter O&amp;M Entry'!C11&lt;&gt;"", '6Inter O&amp;M Entry'!C11, "")</f>
        <v/>
      </c>
      <c r="D10" s="96" t="str">
        <f>IF('6Inter O&amp;M Entry'!D11&lt;&gt;"", '6Inter O&amp;M Entry'!D11, "")</f>
        <v/>
      </c>
      <c r="E10" s="35" t="str">
        <f>IF($A10&lt;&gt;"", (IF('6Inter O&amp;M Entry'!I11="Y", ((($B10*$D10)*((1+$B$5)^E$7))*(1/((1+$N$5)^E$7))), 0)), "")</f>
        <v/>
      </c>
      <c r="F10" s="35" t="str">
        <f>IF($A10&lt;&gt;"", (IF('6Inter O&amp;M Entry'!J11="Y", ((($B10*$D10)*((1+$B$5)^F$7))*(1/((1+$N$5)^F$7))), 0)), "")</f>
        <v/>
      </c>
      <c r="G10" s="35" t="str">
        <f>IF($A10&lt;&gt;"", (IF('6Inter O&amp;M Entry'!K11="Y", ((($B10*$D10)*((1+$B$5)^G$7))*(1/((1+$N$5)^G$7))), 0)), "")</f>
        <v/>
      </c>
      <c r="H10" s="35" t="str">
        <f>IF($A10&lt;&gt;"", (IF('6Inter O&amp;M Entry'!L11="Y", ((($B10*$D10)*((1+$B$5)^H$7))*(1/((1+$N$5)^H$7))), 0)), "")</f>
        <v/>
      </c>
      <c r="I10" s="35" t="str">
        <f>IF($A10&lt;&gt;"", (IF('6Inter O&amp;M Entry'!M11="Y", ((($B10*$D10)*((1+$B$5)^I$7))*(1/((1+$N$5)^I$7))), 0)), "")</f>
        <v/>
      </c>
      <c r="J10" s="35" t="str">
        <f>IF($A10&lt;&gt;"", (IF('6Inter O&amp;M Entry'!N11="Y", ((($B10*$D10)*((1+$B$5)^J$7))*(1/((1+$N$5)^J$7))), 0)), "")</f>
        <v/>
      </c>
      <c r="K10" s="35" t="str">
        <f>IF($A10&lt;&gt;"", (IF('6Inter O&amp;M Entry'!O11="Y", ((($B10*$D10)*((1+$B$5)^K$7))*(1/((1+$N$5)^K$7))), 0)), "")</f>
        <v/>
      </c>
      <c r="L10" s="35" t="str">
        <f>IF($A10&lt;&gt;"", (IF('6Inter O&amp;M Entry'!P11="Y", ((($B10*$D10)*((1+$B$5)^L$7))*(1/((1+$N$5)^L$7))), 0)), "")</f>
        <v/>
      </c>
      <c r="M10" s="35" t="str">
        <f>IF($A10&lt;&gt;"", (IF('6Inter O&amp;M Entry'!Q11="Y", ((($B10*$D10)*((1+$B$5)^M$7))*(1/((1+$N$5)^M$7))), 0)), "")</f>
        <v/>
      </c>
      <c r="N10" s="35" t="str">
        <f>IF($A10&lt;&gt;"", (IF('6Inter O&amp;M Entry'!R11="Y", ((($B10*$D10)*((1+$B$5)^N$7))*(1/((1+$N$5)^N$7))), 0)), "")</f>
        <v/>
      </c>
    </row>
    <row r="11" spans="1:14" x14ac:dyDescent="0.3">
      <c r="A11" s="31" t="str">
        <f>IF('6Inter O&amp;M Entry'!A12&lt;&gt;"", '6Inter O&amp;M Entry'!A12, "")</f>
        <v/>
      </c>
      <c r="B11" s="35" t="str">
        <f>IF('6Inter O&amp;M Entry'!B12&lt;&gt;"", '6Inter O&amp;M Entry'!B12, "")</f>
        <v/>
      </c>
      <c r="C11" s="31" t="str">
        <f>IF('6Inter O&amp;M Entry'!C12&lt;&gt;"", '6Inter O&amp;M Entry'!C12, "")</f>
        <v/>
      </c>
      <c r="D11" s="96" t="str">
        <f>IF('6Inter O&amp;M Entry'!D12&lt;&gt;"", '6Inter O&amp;M Entry'!D12, "")</f>
        <v/>
      </c>
      <c r="E11" s="35" t="str">
        <f>IF($A11&lt;&gt;"", (IF('6Inter O&amp;M Entry'!I12="Y", ((($B11*$D11)*((1+$B$5)^E$7))*(1/((1+$N$5)^E$7))), 0)), "")</f>
        <v/>
      </c>
      <c r="F11" s="35" t="str">
        <f>IF($A11&lt;&gt;"", (IF('6Inter O&amp;M Entry'!J12="Y", ((($B11*$D11)*((1+$B$5)^F$7))*(1/((1+$N$5)^F$7))), 0)), "")</f>
        <v/>
      </c>
      <c r="G11" s="35" t="str">
        <f>IF($A11&lt;&gt;"", (IF('6Inter O&amp;M Entry'!K12="Y", ((($B11*$D11)*((1+$B$5)^G$7))*(1/((1+$N$5)^G$7))), 0)), "")</f>
        <v/>
      </c>
      <c r="H11" s="35" t="str">
        <f>IF($A11&lt;&gt;"", (IF('6Inter O&amp;M Entry'!L12="Y", ((($B11*$D11)*((1+$B$5)^H$7))*(1/((1+$N$5)^H$7))), 0)), "")</f>
        <v/>
      </c>
      <c r="I11" s="35" t="str">
        <f>IF($A11&lt;&gt;"", (IF('6Inter O&amp;M Entry'!M12="Y", ((($B11*$D11)*((1+$B$5)^I$7))*(1/((1+$N$5)^I$7))), 0)), "")</f>
        <v/>
      </c>
      <c r="J11" s="35" t="str">
        <f>IF($A11&lt;&gt;"", (IF('6Inter O&amp;M Entry'!N12="Y", ((($B11*$D11)*((1+$B$5)^J$7))*(1/((1+$N$5)^J$7))), 0)), "")</f>
        <v/>
      </c>
      <c r="K11" s="35" t="str">
        <f>IF($A11&lt;&gt;"", (IF('6Inter O&amp;M Entry'!O12="Y", ((($B11*$D11)*((1+$B$5)^K$7))*(1/((1+$N$5)^K$7))), 0)), "")</f>
        <v/>
      </c>
      <c r="L11" s="35" t="str">
        <f>IF($A11&lt;&gt;"", (IF('6Inter O&amp;M Entry'!P12="Y", ((($B11*$D11)*((1+$B$5)^L$7))*(1/((1+$N$5)^L$7))), 0)), "")</f>
        <v/>
      </c>
      <c r="M11" s="35" t="str">
        <f>IF($A11&lt;&gt;"", (IF('6Inter O&amp;M Entry'!Q12="Y", ((($B11*$D11)*((1+$B$5)^M$7))*(1/((1+$N$5)^M$7))), 0)), "")</f>
        <v/>
      </c>
      <c r="N11" s="35" t="str">
        <f>IF($A11&lt;&gt;"", (IF('6Inter O&amp;M Entry'!R12="Y", ((($B11*$D11)*((1+$B$5)^N$7))*(1/((1+$N$5)^N$7))), 0)), "")</f>
        <v/>
      </c>
    </row>
    <row r="12" spans="1:14" x14ac:dyDescent="0.3">
      <c r="A12" s="31" t="str">
        <f>IF('6Inter O&amp;M Entry'!A13&lt;&gt;"", '6Inter O&amp;M Entry'!A13, "")</f>
        <v/>
      </c>
      <c r="B12" s="35" t="str">
        <f>IF('6Inter O&amp;M Entry'!B13&lt;&gt;"", '6Inter O&amp;M Entry'!B13, "")</f>
        <v/>
      </c>
      <c r="C12" s="31" t="str">
        <f>IF('6Inter O&amp;M Entry'!C13&lt;&gt;"", '6Inter O&amp;M Entry'!C13, "")</f>
        <v/>
      </c>
      <c r="D12" s="96" t="str">
        <f>IF('6Inter O&amp;M Entry'!D13&lt;&gt;"", '6Inter O&amp;M Entry'!D13, "")</f>
        <v/>
      </c>
      <c r="E12" s="35" t="str">
        <f>IF($A12&lt;&gt;"", (IF('6Inter O&amp;M Entry'!I13="Y", ((($B12*$D12)*((1+$B$5)^E$7))*(1/((1+$N$5)^E$7))), 0)), "")</f>
        <v/>
      </c>
      <c r="F12" s="35" t="str">
        <f>IF($A12&lt;&gt;"", (IF('6Inter O&amp;M Entry'!J13="Y", ((($B12*$D12)*((1+$B$5)^F$7))*(1/((1+$N$5)^F$7))), 0)), "")</f>
        <v/>
      </c>
      <c r="G12" s="35" t="str">
        <f>IF($A12&lt;&gt;"", (IF('6Inter O&amp;M Entry'!K13="Y", ((($B12*$D12)*((1+$B$5)^G$7))*(1/((1+$N$5)^G$7))), 0)), "")</f>
        <v/>
      </c>
      <c r="H12" s="35" t="str">
        <f>IF($A12&lt;&gt;"", (IF('6Inter O&amp;M Entry'!L13="Y", ((($B12*$D12)*((1+$B$5)^H$7))*(1/((1+$N$5)^H$7))), 0)), "")</f>
        <v/>
      </c>
      <c r="I12" s="35" t="str">
        <f>IF($A12&lt;&gt;"", (IF('6Inter O&amp;M Entry'!M13="Y", ((($B12*$D12)*((1+$B$5)^I$7))*(1/((1+$N$5)^I$7))), 0)), "")</f>
        <v/>
      </c>
      <c r="J12" s="35" t="str">
        <f>IF($A12&lt;&gt;"", (IF('6Inter O&amp;M Entry'!N13="Y", ((($B12*$D12)*((1+$B$5)^J$7))*(1/((1+$N$5)^J$7))), 0)), "")</f>
        <v/>
      </c>
      <c r="K12" s="35" t="str">
        <f>IF($A12&lt;&gt;"", (IF('6Inter O&amp;M Entry'!O13="Y", ((($B12*$D12)*((1+$B$5)^K$7))*(1/((1+$N$5)^K$7))), 0)), "")</f>
        <v/>
      </c>
      <c r="L12" s="35" t="str">
        <f>IF($A12&lt;&gt;"", (IF('6Inter O&amp;M Entry'!P13="Y", ((($B12*$D12)*((1+$B$5)^L$7))*(1/((1+$N$5)^L$7))), 0)), "")</f>
        <v/>
      </c>
      <c r="M12" s="35" t="str">
        <f>IF($A12&lt;&gt;"", (IF('6Inter O&amp;M Entry'!Q13="Y", ((($B12*$D12)*((1+$B$5)^M$7))*(1/((1+$N$5)^M$7))), 0)), "")</f>
        <v/>
      </c>
      <c r="N12" s="35" t="str">
        <f>IF($A12&lt;&gt;"", (IF('6Inter O&amp;M Entry'!R13="Y", ((($B12*$D12)*((1+$B$5)^N$7))*(1/((1+$N$5)^N$7))), 0)), "")</f>
        <v/>
      </c>
    </row>
    <row r="13" spans="1:14" x14ac:dyDescent="0.3">
      <c r="A13" s="31" t="str">
        <f>IF('6Inter O&amp;M Entry'!A14&lt;&gt;"", '6Inter O&amp;M Entry'!A14, "")</f>
        <v/>
      </c>
      <c r="B13" s="35" t="str">
        <f>IF('6Inter O&amp;M Entry'!B14&lt;&gt;"", '6Inter O&amp;M Entry'!B14, "")</f>
        <v/>
      </c>
      <c r="C13" s="31" t="str">
        <f>IF('6Inter O&amp;M Entry'!C14&lt;&gt;"", '6Inter O&amp;M Entry'!C14, "")</f>
        <v/>
      </c>
      <c r="D13" s="96" t="str">
        <f>IF('6Inter O&amp;M Entry'!D14&lt;&gt;"", '6Inter O&amp;M Entry'!D14, "")</f>
        <v/>
      </c>
      <c r="E13" s="35" t="str">
        <f>IF($A13&lt;&gt;"", (IF('6Inter O&amp;M Entry'!I14="Y", ((($B13*$D13)*((1+$B$5)^E$7))*(1/((1+$N$5)^E$7))), 0)), "")</f>
        <v/>
      </c>
      <c r="F13" s="35" t="str">
        <f>IF($A13&lt;&gt;"", (IF('6Inter O&amp;M Entry'!J14="Y", ((($B13*$D13)*((1+$B$5)^F$7))*(1/((1+$N$5)^F$7))), 0)), "")</f>
        <v/>
      </c>
      <c r="G13" s="35" t="str">
        <f>IF($A13&lt;&gt;"", (IF('6Inter O&amp;M Entry'!K14="Y", ((($B13*$D13)*((1+$B$5)^G$7))*(1/((1+$N$5)^G$7))), 0)), "")</f>
        <v/>
      </c>
      <c r="H13" s="35" t="str">
        <f>IF($A13&lt;&gt;"", (IF('6Inter O&amp;M Entry'!L14="Y", ((($B13*$D13)*((1+$B$5)^H$7))*(1/((1+$N$5)^H$7))), 0)), "")</f>
        <v/>
      </c>
      <c r="I13" s="35" t="str">
        <f>IF($A13&lt;&gt;"", (IF('6Inter O&amp;M Entry'!M14="Y", ((($B13*$D13)*((1+$B$5)^I$7))*(1/((1+$N$5)^I$7))), 0)), "")</f>
        <v/>
      </c>
      <c r="J13" s="35" t="str">
        <f>IF($A13&lt;&gt;"", (IF('6Inter O&amp;M Entry'!N14="Y", ((($B13*$D13)*((1+$B$5)^J$7))*(1/((1+$N$5)^J$7))), 0)), "")</f>
        <v/>
      </c>
      <c r="K13" s="35" t="str">
        <f>IF($A13&lt;&gt;"", (IF('6Inter O&amp;M Entry'!O14="Y", ((($B13*$D13)*((1+$B$5)^K$7))*(1/((1+$N$5)^K$7))), 0)), "")</f>
        <v/>
      </c>
      <c r="L13" s="35" t="str">
        <f>IF($A13&lt;&gt;"", (IF('6Inter O&amp;M Entry'!P14="Y", ((($B13*$D13)*((1+$B$5)^L$7))*(1/((1+$N$5)^L$7))), 0)), "")</f>
        <v/>
      </c>
      <c r="M13" s="35" t="str">
        <f>IF($A13&lt;&gt;"", (IF('6Inter O&amp;M Entry'!Q14="Y", ((($B13*$D13)*((1+$B$5)^M$7))*(1/((1+$N$5)^M$7))), 0)), "")</f>
        <v/>
      </c>
      <c r="N13" s="35" t="str">
        <f>IF($A13&lt;&gt;"", (IF('6Inter O&amp;M Entry'!R14="Y", ((($B13*$D13)*((1+$B$5)^N$7))*(1/((1+$N$5)^N$7))), 0)), "")</f>
        <v/>
      </c>
    </row>
    <row r="14" spans="1:14" x14ac:dyDescent="0.3">
      <c r="A14" s="31" t="str">
        <f>IF('6Inter O&amp;M Entry'!A15&lt;&gt;"", '6Inter O&amp;M Entry'!A15, "")</f>
        <v/>
      </c>
      <c r="B14" s="35" t="str">
        <f>IF('6Inter O&amp;M Entry'!B15&lt;&gt;"", '6Inter O&amp;M Entry'!B15, "")</f>
        <v/>
      </c>
      <c r="C14" s="31" t="str">
        <f>IF('6Inter O&amp;M Entry'!C15&lt;&gt;"", '6Inter O&amp;M Entry'!C15, "")</f>
        <v/>
      </c>
      <c r="D14" s="96" t="str">
        <f>IF('6Inter O&amp;M Entry'!D15&lt;&gt;"", '6Inter O&amp;M Entry'!D15, "")</f>
        <v/>
      </c>
      <c r="E14" s="35" t="str">
        <f>IF($A14&lt;&gt;"", (IF('6Inter O&amp;M Entry'!I15="Y", ((($B14*$D14)*((1+$B$5)^E$7))*(1/((1+$N$5)^E$7))), 0)), "")</f>
        <v/>
      </c>
      <c r="F14" s="35" t="str">
        <f>IF($A14&lt;&gt;"", (IF('6Inter O&amp;M Entry'!J15="Y", ((($B14*$D14)*((1+$B$5)^F$7))*(1/((1+$N$5)^F$7))), 0)), "")</f>
        <v/>
      </c>
      <c r="G14" s="35" t="str">
        <f>IF($A14&lt;&gt;"", (IF('6Inter O&amp;M Entry'!K15="Y", ((($B14*$D14)*((1+$B$5)^G$7))*(1/((1+$N$5)^G$7))), 0)), "")</f>
        <v/>
      </c>
      <c r="H14" s="35" t="str">
        <f>IF($A14&lt;&gt;"", (IF('6Inter O&amp;M Entry'!L15="Y", ((($B14*$D14)*((1+$B$5)^H$7))*(1/((1+$N$5)^H$7))), 0)), "")</f>
        <v/>
      </c>
      <c r="I14" s="35" t="str">
        <f>IF($A14&lt;&gt;"", (IF('6Inter O&amp;M Entry'!M15="Y", ((($B14*$D14)*((1+$B$5)^I$7))*(1/((1+$N$5)^I$7))), 0)), "")</f>
        <v/>
      </c>
      <c r="J14" s="35" t="str">
        <f>IF($A14&lt;&gt;"", (IF('6Inter O&amp;M Entry'!N15="Y", ((($B14*$D14)*((1+$B$5)^J$7))*(1/((1+$N$5)^J$7))), 0)), "")</f>
        <v/>
      </c>
      <c r="K14" s="35" t="str">
        <f>IF($A14&lt;&gt;"", (IF('6Inter O&amp;M Entry'!O15="Y", ((($B14*$D14)*((1+$B$5)^K$7))*(1/((1+$N$5)^K$7))), 0)), "")</f>
        <v/>
      </c>
      <c r="L14" s="35" t="str">
        <f>IF($A14&lt;&gt;"", (IF('6Inter O&amp;M Entry'!P15="Y", ((($B14*$D14)*((1+$B$5)^L$7))*(1/((1+$N$5)^L$7))), 0)), "")</f>
        <v/>
      </c>
      <c r="M14" s="35" t="str">
        <f>IF($A14&lt;&gt;"", (IF('6Inter O&amp;M Entry'!Q15="Y", ((($B14*$D14)*((1+$B$5)^M$7))*(1/((1+$N$5)^M$7))), 0)), "")</f>
        <v/>
      </c>
      <c r="N14" s="35" t="str">
        <f>IF($A14&lt;&gt;"", (IF('6Inter O&amp;M Entry'!R15="Y", ((($B14*$D14)*((1+$B$5)^N$7))*(1/((1+$N$5)^N$7))), 0)), "")</f>
        <v/>
      </c>
    </row>
    <row r="15" spans="1:14" x14ac:dyDescent="0.3">
      <c r="A15" s="31" t="str">
        <f>IF('6Inter O&amp;M Entry'!A16&lt;&gt;"", '6Inter O&amp;M Entry'!A16, "")</f>
        <v/>
      </c>
      <c r="B15" s="35" t="str">
        <f>IF('6Inter O&amp;M Entry'!B16&lt;&gt;"", '6Inter O&amp;M Entry'!B16, "")</f>
        <v/>
      </c>
      <c r="C15" s="31" t="str">
        <f>IF('6Inter O&amp;M Entry'!C16&lt;&gt;"", '6Inter O&amp;M Entry'!C16, "")</f>
        <v/>
      </c>
      <c r="D15" s="96" t="str">
        <f>IF('6Inter O&amp;M Entry'!D16&lt;&gt;"", '6Inter O&amp;M Entry'!D16, "")</f>
        <v/>
      </c>
      <c r="E15" s="35" t="str">
        <f>IF($A15&lt;&gt;"", (IF('6Inter O&amp;M Entry'!I16="Y", ((($B15*$D15)*((1+$B$5)^E$7))*(1/((1+$N$5)^E$7))), 0)), "")</f>
        <v/>
      </c>
      <c r="F15" s="35" t="str">
        <f>IF($A15&lt;&gt;"", (IF('6Inter O&amp;M Entry'!J16="Y", ((($B15*$D15)*((1+$B$5)^F$7))*(1/((1+$N$5)^F$7))), 0)), "")</f>
        <v/>
      </c>
      <c r="G15" s="35" t="str">
        <f>IF($A15&lt;&gt;"", (IF('6Inter O&amp;M Entry'!K16="Y", ((($B15*$D15)*((1+$B$5)^G$7))*(1/((1+$N$5)^G$7))), 0)), "")</f>
        <v/>
      </c>
      <c r="H15" s="35" t="str">
        <f>IF($A15&lt;&gt;"", (IF('6Inter O&amp;M Entry'!L16="Y", ((($B15*$D15)*((1+$B$5)^H$7))*(1/((1+$N$5)^H$7))), 0)), "")</f>
        <v/>
      </c>
      <c r="I15" s="35" t="str">
        <f>IF($A15&lt;&gt;"", (IF('6Inter O&amp;M Entry'!M16="Y", ((($B15*$D15)*((1+$B$5)^I$7))*(1/((1+$N$5)^I$7))), 0)), "")</f>
        <v/>
      </c>
      <c r="J15" s="35" t="str">
        <f>IF($A15&lt;&gt;"", (IF('6Inter O&amp;M Entry'!N16="Y", ((($B15*$D15)*((1+$B$5)^J$7))*(1/((1+$N$5)^J$7))), 0)), "")</f>
        <v/>
      </c>
      <c r="K15" s="35" t="str">
        <f>IF($A15&lt;&gt;"", (IF('6Inter O&amp;M Entry'!O16="Y", ((($B15*$D15)*((1+$B$5)^K$7))*(1/((1+$N$5)^K$7))), 0)), "")</f>
        <v/>
      </c>
      <c r="L15" s="35" t="str">
        <f>IF($A15&lt;&gt;"", (IF('6Inter O&amp;M Entry'!P16="Y", ((($B15*$D15)*((1+$B$5)^L$7))*(1/((1+$N$5)^L$7))), 0)), "")</f>
        <v/>
      </c>
      <c r="M15" s="35" t="str">
        <f>IF($A15&lt;&gt;"", (IF('6Inter O&amp;M Entry'!Q16="Y", ((($B15*$D15)*((1+$B$5)^M$7))*(1/((1+$N$5)^M$7))), 0)), "")</f>
        <v/>
      </c>
      <c r="N15" s="35" t="str">
        <f>IF($A15&lt;&gt;"", (IF('6Inter O&amp;M Entry'!R16="Y", ((($B15*$D15)*((1+$B$5)^N$7))*(1/((1+$N$5)^N$7))), 0)), "")</f>
        <v/>
      </c>
    </row>
    <row r="16" spans="1:14" x14ac:dyDescent="0.3">
      <c r="A16" s="31" t="str">
        <f>IF('6Inter O&amp;M Entry'!A17&lt;&gt;"", '6Inter O&amp;M Entry'!A17, "")</f>
        <v/>
      </c>
      <c r="B16" s="35" t="str">
        <f>IF('6Inter O&amp;M Entry'!B17&lt;&gt;"", '6Inter O&amp;M Entry'!B17, "")</f>
        <v/>
      </c>
      <c r="C16" s="31" t="str">
        <f>IF('6Inter O&amp;M Entry'!C17&lt;&gt;"", '6Inter O&amp;M Entry'!C17, "")</f>
        <v/>
      </c>
      <c r="D16" s="96" t="str">
        <f>IF('6Inter O&amp;M Entry'!D17&lt;&gt;"", '6Inter O&amp;M Entry'!D17, "")</f>
        <v/>
      </c>
      <c r="E16" s="35" t="str">
        <f>IF($A16&lt;&gt;"", (IF('6Inter O&amp;M Entry'!I17="Y", ((($B16*$D16)*((1+$B$5)^E$7))*(1/((1+$N$5)^E$7))), 0)), "")</f>
        <v/>
      </c>
      <c r="F16" s="35" t="str">
        <f>IF($A16&lt;&gt;"", (IF('6Inter O&amp;M Entry'!J17="Y", ((($B16*$D16)*((1+$B$5)^F$7))*(1/((1+$N$5)^F$7))), 0)), "")</f>
        <v/>
      </c>
      <c r="G16" s="35" t="str">
        <f>IF($A16&lt;&gt;"", (IF('6Inter O&amp;M Entry'!K17="Y", ((($B16*$D16)*((1+$B$5)^G$7))*(1/((1+$N$5)^G$7))), 0)), "")</f>
        <v/>
      </c>
      <c r="H16" s="35" t="str">
        <f>IF($A16&lt;&gt;"", (IF('6Inter O&amp;M Entry'!L17="Y", ((($B16*$D16)*((1+$B$5)^H$7))*(1/((1+$N$5)^H$7))), 0)), "")</f>
        <v/>
      </c>
      <c r="I16" s="35" t="str">
        <f>IF($A16&lt;&gt;"", (IF('6Inter O&amp;M Entry'!M17="Y", ((($B16*$D16)*((1+$B$5)^I$7))*(1/((1+$N$5)^I$7))), 0)), "")</f>
        <v/>
      </c>
      <c r="J16" s="35" t="str">
        <f>IF($A16&lt;&gt;"", (IF('6Inter O&amp;M Entry'!N17="Y", ((($B16*$D16)*((1+$B$5)^J$7))*(1/((1+$N$5)^J$7))), 0)), "")</f>
        <v/>
      </c>
      <c r="K16" s="35" t="str">
        <f>IF($A16&lt;&gt;"", (IF('6Inter O&amp;M Entry'!O17="Y", ((($B16*$D16)*((1+$B$5)^K$7))*(1/((1+$N$5)^K$7))), 0)), "")</f>
        <v/>
      </c>
      <c r="L16" s="35" t="str">
        <f>IF($A16&lt;&gt;"", (IF('6Inter O&amp;M Entry'!P17="Y", ((($B16*$D16)*((1+$B$5)^L$7))*(1/((1+$N$5)^L$7))), 0)), "")</f>
        <v/>
      </c>
      <c r="M16" s="35" t="str">
        <f>IF($A16&lt;&gt;"", (IF('6Inter O&amp;M Entry'!Q17="Y", ((($B16*$D16)*((1+$B$5)^M$7))*(1/((1+$N$5)^M$7))), 0)), "")</f>
        <v/>
      </c>
      <c r="N16" s="35" t="str">
        <f>IF($A16&lt;&gt;"", (IF('6Inter O&amp;M Entry'!R17="Y", ((($B16*$D16)*((1+$B$5)^N$7))*(1/((1+$N$5)^N$7))), 0)), "")</f>
        <v/>
      </c>
    </row>
    <row r="17" spans="1:14" x14ac:dyDescent="0.3">
      <c r="A17" s="31" t="str">
        <f>IF('6Inter O&amp;M Entry'!A18&lt;&gt;"", '6Inter O&amp;M Entry'!A18, "")</f>
        <v/>
      </c>
      <c r="B17" s="35" t="str">
        <f>IF('6Inter O&amp;M Entry'!B18&lt;&gt;"", '6Inter O&amp;M Entry'!B18, "")</f>
        <v/>
      </c>
      <c r="C17" s="31" t="str">
        <f>IF('6Inter O&amp;M Entry'!C18&lt;&gt;"", '6Inter O&amp;M Entry'!C18, "")</f>
        <v/>
      </c>
      <c r="D17" s="96" t="str">
        <f>IF('6Inter O&amp;M Entry'!D18&lt;&gt;"", '6Inter O&amp;M Entry'!D18, "")</f>
        <v/>
      </c>
      <c r="E17" s="35" t="str">
        <f>IF($A17&lt;&gt;"", (IF('6Inter O&amp;M Entry'!I18="Y", ((($B17*$D17)*((1+$B$5)^E$7))*(1/((1+$N$5)^E$7))), 0)), "")</f>
        <v/>
      </c>
      <c r="F17" s="35" t="str">
        <f>IF($A17&lt;&gt;"", (IF('6Inter O&amp;M Entry'!J18="Y", ((($B17*$D17)*((1+$B$5)^F$7))*(1/((1+$N$5)^F$7))), 0)), "")</f>
        <v/>
      </c>
      <c r="G17" s="35" t="str">
        <f>IF($A17&lt;&gt;"", (IF('6Inter O&amp;M Entry'!K18="Y", ((($B17*$D17)*((1+$B$5)^G$7))*(1/((1+$N$5)^G$7))), 0)), "")</f>
        <v/>
      </c>
      <c r="H17" s="35" t="str">
        <f>IF($A17&lt;&gt;"", (IF('6Inter O&amp;M Entry'!L18="Y", ((($B17*$D17)*((1+$B$5)^H$7))*(1/((1+$N$5)^H$7))), 0)), "")</f>
        <v/>
      </c>
      <c r="I17" s="35" t="str">
        <f>IF($A17&lt;&gt;"", (IF('6Inter O&amp;M Entry'!M18="Y", ((($B17*$D17)*((1+$B$5)^I$7))*(1/((1+$N$5)^I$7))), 0)), "")</f>
        <v/>
      </c>
      <c r="J17" s="35" t="str">
        <f>IF($A17&lt;&gt;"", (IF('6Inter O&amp;M Entry'!N18="Y", ((($B17*$D17)*((1+$B$5)^J$7))*(1/((1+$N$5)^J$7))), 0)), "")</f>
        <v/>
      </c>
      <c r="K17" s="35" t="str">
        <f>IF($A17&lt;&gt;"", (IF('6Inter O&amp;M Entry'!O18="Y", ((($B17*$D17)*((1+$B$5)^K$7))*(1/((1+$N$5)^K$7))), 0)), "")</f>
        <v/>
      </c>
      <c r="L17" s="35" t="str">
        <f>IF($A17&lt;&gt;"", (IF('6Inter O&amp;M Entry'!P18="Y", ((($B17*$D17)*((1+$B$5)^L$7))*(1/((1+$N$5)^L$7))), 0)), "")</f>
        <v/>
      </c>
      <c r="M17" s="35" t="str">
        <f>IF($A17&lt;&gt;"", (IF('6Inter O&amp;M Entry'!Q18="Y", ((($B17*$D17)*((1+$B$5)^M$7))*(1/((1+$N$5)^M$7))), 0)), "")</f>
        <v/>
      </c>
      <c r="N17" s="35" t="str">
        <f>IF($A17&lt;&gt;"", (IF('6Inter O&amp;M Entry'!R18="Y", ((($B17*$D17)*((1+$B$5)^N$7))*(1/((1+$N$5)^N$7))), 0)), "")</f>
        <v/>
      </c>
    </row>
    <row r="18" spans="1:14" x14ac:dyDescent="0.3">
      <c r="A18" s="31" t="str">
        <f>IF('6Inter O&amp;M Entry'!A19&lt;&gt;"", '6Inter O&amp;M Entry'!A19, "")</f>
        <v/>
      </c>
      <c r="B18" s="35" t="str">
        <f>IF('6Inter O&amp;M Entry'!B19&lt;&gt;"", '6Inter O&amp;M Entry'!B19, "")</f>
        <v/>
      </c>
      <c r="C18" s="31" t="str">
        <f>IF('6Inter O&amp;M Entry'!C19&lt;&gt;"", '6Inter O&amp;M Entry'!C19, "")</f>
        <v/>
      </c>
      <c r="D18" s="96" t="str">
        <f>IF('6Inter O&amp;M Entry'!D19&lt;&gt;"", '6Inter O&amp;M Entry'!D19, "")</f>
        <v/>
      </c>
      <c r="E18" s="35" t="str">
        <f>IF($A18&lt;&gt;"", (IF('6Inter O&amp;M Entry'!I19="Y", ((($B18*$D18)*((1+$B$5)^E$7))*(1/((1+$N$5)^E$7))), 0)), "")</f>
        <v/>
      </c>
      <c r="F18" s="35" t="str">
        <f>IF($A18&lt;&gt;"", (IF('6Inter O&amp;M Entry'!J19="Y", ((($B18*$D18)*((1+$B$5)^F$7))*(1/((1+$N$5)^F$7))), 0)), "")</f>
        <v/>
      </c>
      <c r="G18" s="35" t="str">
        <f>IF($A18&lt;&gt;"", (IF('6Inter O&amp;M Entry'!K19="Y", ((($B18*$D18)*((1+$B$5)^G$7))*(1/((1+$N$5)^G$7))), 0)), "")</f>
        <v/>
      </c>
      <c r="H18" s="35" t="str">
        <f>IF($A18&lt;&gt;"", (IF('6Inter O&amp;M Entry'!L19="Y", ((($B18*$D18)*((1+$B$5)^H$7))*(1/((1+$N$5)^H$7))), 0)), "")</f>
        <v/>
      </c>
      <c r="I18" s="35" t="str">
        <f>IF($A18&lt;&gt;"", (IF('6Inter O&amp;M Entry'!M19="Y", ((($B18*$D18)*((1+$B$5)^I$7))*(1/((1+$N$5)^I$7))), 0)), "")</f>
        <v/>
      </c>
      <c r="J18" s="35" t="str">
        <f>IF($A18&lt;&gt;"", (IF('6Inter O&amp;M Entry'!N19="Y", ((($B18*$D18)*((1+$B$5)^J$7))*(1/((1+$N$5)^J$7))), 0)), "")</f>
        <v/>
      </c>
      <c r="K18" s="35" t="str">
        <f>IF($A18&lt;&gt;"", (IF('6Inter O&amp;M Entry'!O19="Y", ((($B18*$D18)*((1+$B$5)^K$7))*(1/((1+$N$5)^K$7))), 0)), "")</f>
        <v/>
      </c>
      <c r="L18" s="35" t="str">
        <f>IF($A18&lt;&gt;"", (IF('6Inter O&amp;M Entry'!P19="Y", ((($B18*$D18)*((1+$B$5)^L$7))*(1/((1+$N$5)^L$7))), 0)), "")</f>
        <v/>
      </c>
      <c r="M18" s="35" t="str">
        <f>IF($A18&lt;&gt;"", (IF('6Inter O&amp;M Entry'!Q19="Y", ((($B18*$D18)*((1+$B$5)^M$7))*(1/((1+$N$5)^M$7))), 0)), "")</f>
        <v/>
      </c>
      <c r="N18" s="35" t="str">
        <f>IF($A18&lt;&gt;"", (IF('6Inter O&amp;M Entry'!R19="Y", ((($B18*$D18)*((1+$B$5)^N$7))*(1/((1+$N$5)^N$7))), 0)), "")</f>
        <v/>
      </c>
    </row>
    <row r="19" spans="1:14" x14ac:dyDescent="0.3">
      <c r="A19" s="31" t="str">
        <f>IF('6Inter O&amp;M Entry'!A20&lt;&gt;"", '6Inter O&amp;M Entry'!A20, "")</f>
        <v/>
      </c>
      <c r="B19" s="35" t="str">
        <f>IF('6Inter O&amp;M Entry'!B20&lt;&gt;"", '6Inter O&amp;M Entry'!B20, "")</f>
        <v/>
      </c>
      <c r="C19" s="31" t="str">
        <f>IF('6Inter O&amp;M Entry'!C20&lt;&gt;"", '6Inter O&amp;M Entry'!C20, "")</f>
        <v/>
      </c>
      <c r="D19" s="96" t="str">
        <f>IF('6Inter O&amp;M Entry'!D20&lt;&gt;"", '6Inter O&amp;M Entry'!D20, "")</f>
        <v/>
      </c>
      <c r="E19" s="35" t="str">
        <f>IF($A19&lt;&gt;"", (IF('6Inter O&amp;M Entry'!I20="Y", ((($B19*$D19)*((1+$B$5)^E$7))*(1/((1+$N$5)^E$7))), 0)), "")</f>
        <v/>
      </c>
      <c r="F19" s="35" t="str">
        <f>IF($A19&lt;&gt;"", (IF('6Inter O&amp;M Entry'!J20="Y", ((($B19*$D19)*((1+$B$5)^F$7))*(1/((1+$N$5)^F$7))), 0)), "")</f>
        <v/>
      </c>
      <c r="G19" s="35" t="str">
        <f>IF($A19&lt;&gt;"", (IF('6Inter O&amp;M Entry'!K20="Y", ((($B19*$D19)*((1+$B$5)^G$7))*(1/((1+$N$5)^G$7))), 0)), "")</f>
        <v/>
      </c>
      <c r="H19" s="35" t="str">
        <f>IF($A19&lt;&gt;"", (IF('6Inter O&amp;M Entry'!L20="Y", ((($B19*$D19)*((1+$B$5)^H$7))*(1/((1+$N$5)^H$7))), 0)), "")</f>
        <v/>
      </c>
      <c r="I19" s="35" t="str">
        <f>IF($A19&lt;&gt;"", (IF('6Inter O&amp;M Entry'!M20="Y", ((($B19*$D19)*((1+$B$5)^I$7))*(1/((1+$N$5)^I$7))), 0)), "")</f>
        <v/>
      </c>
      <c r="J19" s="35" t="str">
        <f>IF($A19&lt;&gt;"", (IF('6Inter O&amp;M Entry'!N20="Y", ((($B19*$D19)*((1+$B$5)^J$7))*(1/((1+$N$5)^J$7))), 0)), "")</f>
        <v/>
      </c>
      <c r="K19" s="35" t="str">
        <f>IF($A19&lt;&gt;"", (IF('6Inter O&amp;M Entry'!O20="Y", ((($B19*$D19)*((1+$B$5)^K$7))*(1/((1+$N$5)^K$7))), 0)), "")</f>
        <v/>
      </c>
      <c r="L19" s="35" t="str">
        <f>IF($A19&lt;&gt;"", (IF('6Inter O&amp;M Entry'!P20="Y", ((($B19*$D19)*((1+$B$5)^L$7))*(1/((1+$N$5)^L$7))), 0)), "")</f>
        <v/>
      </c>
      <c r="M19" s="35" t="str">
        <f>IF($A19&lt;&gt;"", (IF('6Inter O&amp;M Entry'!Q20="Y", ((($B19*$D19)*((1+$B$5)^M$7))*(1/((1+$N$5)^M$7))), 0)), "")</f>
        <v/>
      </c>
      <c r="N19" s="35" t="str">
        <f>IF($A19&lt;&gt;"", (IF('6Inter O&amp;M Entry'!R20="Y", ((($B19*$D19)*((1+$B$5)^N$7))*(1/((1+$N$5)^N$7))), 0)), "")</f>
        <v/>
      </c>
    </row>
    <row r="20" spans="1:14" x14ac:dyDescent="0.3">
      <c r="D20" s="2" t="s">
        <v>73</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N19" sqref="N19"/>
    </sheetView>
  </sheetViews>
  <sheetFormatPr defaultColWidth="9.109375" defaultRowHeight="15.6" x14ac:dyDescent="0.3"/>
  <cols>
    <col min="1" max="1" width="54.6640625" style="1" customWidth="1"/>
    <col min="2" max="4" width="12.6640625" style="1" customWidth="1"/>
    <col min="5" max="16384" width="9.109375" style="1"/>
  </cols>
  <sheetData>
    <row r="1" spans="1:14" x14ac:dyDescent="0.3">
      <c r="A1" s="154" t="s">
        <v>191</v>
      </c>
      <c r="B1" s="155"/>
      <c r="C1" s="155"/>
      <c r="D1" s="155"/>
      <c r="E1" s="155"/>
      <c r="F1" s="155"/>
      <c r="G1" s="155"/>
      <c r="H1" s="155"/>
      <c r="I1" s="155"/>
      <c r="J1" s="155"/>
      <c r="K1" s="155"/>
      <c r="L1" s="155"/>
      <c r="M1" s="155"/>
      <c r="N1" s="156"/>
    </row>
    <row r="2" spans="1:14" x14ac:dyDescent="0.3">
      <c r="A2" s="157">
        <f>Input!B4</f>
        <v>0</v>
      </c>
      <c r="B2" s="158"/>
      <c r="C2" s="158"/>
      <c r="D2" s="158"/>
      <c r="E2" s="158"/>
      <c r="F2" s="158"/>
      <c r="G2" s="158"/>
      <c r="H2" s="158"/>
      <c r="I2" s="158"/>
      <c r="J2" s="158"/>
      <c r="K2" s="158"/>
      <c r="L2" s="158"/>
      <c r="M2" s="158"/>
      <c r="N2" s="159"/>
    </row>
    <row r="3" spans="1:14" x14ac:dyDescent="0.3">
      <c r="A3" s="157">
        <f>Input!B5</f>
        <v>0</v>
      </c>
      <c r="B3" s="158"/>
      <c r="C3" s="158"/>
      <c r="D3" s="158"/>
      <c r="E3" s="158"/>
      <c r="F3" s="158"/>
      <c r="G3" s="158"/>
      <c r="H3" s="158"/>
      <c r="I3" s="158"/>
      <c r="J3" s="158"/>
      <c r="K3" s="158"/>
      <c r="L3" s="158"/>
      <c r="M3" s="158"/>
      <c r="N3" s="159"/>
    </row>
    <row r="4" spans="1:14" x14ac:dyDescent="0.3">
      <c r="A4" s="164">
        <f>'6Capital Costs'!B6</f>
        <v>0</v>
      </c>
      <c r="B4" s="165"/>
      <c r="C4" s="165"/>
      <c r="D4" s="165"/>
      <c r="E4" s="165"/>
      <c r="F4" s="165"/>
      <c r="G4" s="165"/>
      <c r="H4" s="165"/>
      <c r="I4" s="165"/>
      <c r="J4" s="165"/>
      <c r="K4" s="165"/>
      <c r="L4" s="165"/>
      <c r="M4" s="165"/>
      <c r="N4" s="166"/>
    </row>
    <row r="5" spans="1:14" x14ac:dyDescent="0.3">
      <c r="A5" s="74" t="str">
        <f>'6Inter O&amp;M 1-10'!A5</f>
        <v>Current Inflation Rate Based on Municipal Cost Index:</v>
      </c>
      <c r="B5" s="93">
        <f>'Yearly O&amp;M Costs 11-20'!B5</f>
        <v>8.650519031142606E-4</v>
      </c>
      <c r="C5" s="15"/>
      <c r="D5" s="15"/>
      <c r="E5" s="15"/>
      <c r="F5" s="15"/>
      <c r="G5" s="15"/>
      <c r="H5" s="15"/>
      <c r="I5" s="15"/>
      <c r="J5" s="15"/>
      <c r="K5" s="15"/>
      <c r="L5" s="15"/>
      <c r="M5" s="87" t="s">
        <v>43</v>
      </c>
      <c r="N5" s="94">
        <f>'Yearly O&amp;M Costs 11-20'!N5</f>
        <v>4.8750000000000002E-2</v>
      </c>
    </row>
    <row r="6" spans="1:14" x14ac:dyDescent="0.3">
      <c r="A6" s="32"/>
      <c r="B6" s="32"/>
      <c r="C6" s="32"/>
      <c r="D6" s="32"/>
      <c r="E6" s="171" t="s">
        <v>53</v>
      </c>
      <c r="F6" s="167"/>
      <c r="G6" s="167"/>
      <c r="H6" s="167"/>
      <c r="I6" s="167"/>
      <c r="J6" s="167"/>
      <c r="K6" s="167"/>
      <c r="L6" s="167"/>
      <c r="M6" s="167"/>
      <c r="N6" s="168"/>
    </row>
    <row r="7" spans="1:14" x14ac:dyDescent="0.3">
      <c r="A7" s="95" t="s">
        <v>4</v>
      </c>
      <c r="B7" s="95" t="s">
        <v>0</v>
      </c>
      <c r="C7" s="95" t="s">
        <v>5</v>
      </c>
      <c r="D7" s="95" t="s">
        <v>1</v>
      </c>
      <c r="E7" s="12">
        <v>11</v>
      </c>
      <c r="F7" s="12">
        <v>12</v>
      </c>
      <c r="G7" s="12">
        <v>13</v>
      </c>
      <c r="H7" s="12">
        <v>14</v>
      </c>
      <c r="I7" s="12">
        <v>15</v>
      </c>
      <c r="J7" s="12">
        <v>16</v>
      </c>
      <c r="K7" s="12">
        <v>17</v>
      </c>
      <c r="L7" s="12">
        <v>18</v>
      </c>
      <c r="M7" s="12">
        <v>19</v>
      </c>
      <c r="N7" s="12">
        <v>20</v>
      </c>
    </row>
    <row r="8" spans="1:14" x14ac:dyDescent="0.3">
      <c r="A8" s="31" t="str">
        <f>IF('6Inter O&amp;M Entry'!A9&lt;&gt;"", '6Inter O&amp;M Entry'!A9, "")</f>
        <v/>
      </c>
      <c r="B8" s="35" t="str">
        <f>IF('6Inter O&amp;M Entry'!B9&lt;&gt;"", '6Inter O&amp;M Entry'!B9, "")</f>
        <v/>
      </c>
      <c r="C8" s="31" t="str">
        <f>IF('6Inter O&amp;M Entry'!C9&lt;&gt;"", '6Inter O&amp;M Entry'!C9, "")</f>
        <v/>
      </c>
      <c r="D8" s="96" t="str">
        <f>IF('6Inter O&amp;M Entry'!D9&lt;&gt;"", '6Inter O&amp;M Entry'!D9, "")</f>
        <v/>
      </c>
      <c r="E8" s="35" t="str">
        <f>IF(A8&lt;&gt;"", (IF('6Inter O&amp;M Entry'!S9="Y", ((($B8*$D8)*((1+$B$5)^E$7))*(1/((1+$N$5)^E$7))), 0)), "")</f>
        <v/>
      </c>
      <c r="F8" s="35" t="str">
        <f>IF(B8&lt;&gt;"", (IF('6Inter O&amp;M Entry'!T9="Y", ((($B8*$D8)*((1+$B$5)^F$7))*(1/((1+$N$5)^F$7))), 0)), "")</f>
        <v/>
      </c>
      <c r="G8" s="35" t="str">
        <f>IF(C8&lt;&gt;"", (IF('6Inter O&amp;M Entry'!U9="Y", ((($B8*$D8)*((1+$B$5)^G$7))*(1/((1+$N$5)^G$7))), 0)), "")</f>
        <v/>
      </c>
      <c r="H8" s="35" t="str">
        <f>IF(D8&lt;&gt;"", (IF('6Inter O&amp;M Entry'!V9="Y", ((($B8*$D8)*((1+$B$5)^H$7))*(1/((1+$N$5)^H$7))), 0)), "")</f>
        <v/>
      </c>
      <c r="I8" s="35" t="str">
        <f>IF(E8&lt;&gt;"", (IF('6Inter O&amp;M Entry'!W9="Y", ((($B8*$D8)*((1+$B$5)^I$7))*(1/((1+$N$5)^I$7))), 0)), "")</f>
        <v/>
      </c>
      <c r="J8" s="35" t="str">
        <f>IF(F8&lt;&gt;"", (IF('6Inter O&amp;M Entry'!X9="Y", ((($B8*$D8)*((1+$B$5)^J$7))*(1/((1+$N$5)^J$7))), 0)), "")</f>
        <v/>
      </c>
      <c r="K8" s="35" t="str">
        <f>IF(G8&lt;&gt;"", (IF('6Inter O&amp;M Entry'!Y9="Y", ((($B8*$D8)*((1+$B$5)^K$7))*(1/((1+$N$5)^K$7))), 0)), "")</f>
        <v/>
      </c>
      <c r="L8" s="35" t="str">
        <f>IF(H8&lt;&gt;"", (IF('6Inter O&amp;M Entry'!Z9="Y", ((($B8*$D8)*((1+$B$5)^L$7))*(1/((1+$N$5)^L$7))), 0)), "")</f>
        <v/>
      </c>
      <c r="M8" s="35" t="str">
        <f>IF(I8&lt;&gt;"", (IF('6Inter O&amp;M Entry'!AA9="Y", ((($B8*$D8)*((1+$B$5)^M$7))*(1/((1+$N$5)^M$7))), 0)), "")</f>
        <v/>
      </c>
      <c r="N8" s="35" t="str">
        <f>IF(J8&lt;&gt;"", (IF('6Inter O&amp;M Entry'!AB9="Y", ((($B8*$D8)*((1+$B$5)^N$7))*(1/((1+$N$5)^N$7))), 0)), "")</f>
        <v/>
      </c>
    </row>
    <row r="9" spans="1:14" x14ac:dyDescent="0.3">
      <c r="A9" s="31" t="str">
        <f>IF('6Inter O&amp;M Entry'!A10&lt;&gt;"", '6Inter O&amp;M Entry'!A10, "")</f>
        <v/>
      </c>
      <c r="B9" s="35" t="str">
        <f>IF('6Inter O&amp;M Entry'!B10&lt;&gt;"", '6Inter O&amp;M Entry'!B10, "")</f>
        <v/>
      </c>
      <c r="C9" s="31" t="str">
        <f>IF('6Inter O&amp;M Entry'!C10&lt;&gt;"", '6Inter O&amp;M Entry'!C10, "")</f>
        <v/>
      </c>
      <c r="D9" s="96" t="str">
        <f>IF('6Inter O&amp;M Entry'!D10&lt;&gt;"", '6Inter O&amp;M Entry'!D10, "")</f>
        <v/>
      </c>
      <c r="E9" s="35" t="str">
        <f>IF(A9&lt;&gt;"", (IF('6Inter O&amp;M Entry'!S10="Y", ((($B9*$D9)*((1+$B$5)^E$7))*(1/((1+$N$5)^E$7))), 0)), "")</f>
        <v/>
      </c>
      <c r="F9" s="35" t="str">
        <f>IF(B9&lt;&gt;"", (IF('6Inter O&amp;M Entry'!T10="Y", ((($B9*$D9)*((1+$B$5)^F$7))*(1/((1+$N$5)^F$7))), 0)), "")</f>
        <v/>
      </c>
      <c r="G9" s="35" t="str">
        <f>IF(C9&lt;&gt;"", (IF('6Inter O&amp;M Entry'!U10="Y", ((($B9*$D9)*((1+$B$5)^G$7))*(1/((1+$N$5)^G$7))), 0)), "")</f>
        <v/>
      </c>
      <c r="H9" s="35" t="str">
        <f>IF(D9&lt;&gt;"", (IF('6Inter O&amp;M Entry'!V10="Y", ((($B9*$D9)*((1+$B$5)^H$7))*(1/((1+$N$5)^H$7))), 0)), "")</f>
        <v/>
      </c>
      <c r="I9" s="35" t="str">
        <f>IF(E9&lt;&gt;"", (IF('6Inter O&amp;M Entry'!W10="Y", ((($B9*$D9)*((1+$B$5)^I$7))*(1/((1+$N$5)^I$7))), 0)), "")</f>
        <v/>
      </c>
      <c r="J9" s="35" t="str">
        <f>IF(F9&lt;&gt;"", (IF('6Inter O&amp;M Entry'!X10="Y", ((($B9*$D9)*((1+$B$5)^J$7))*(1/((1+$N$5)^J$7))), 0)), "")</f>
        <v/>
      </c>
      <c r="K9" s="35" t="str">
        <f>IF(G9&lt;&gt;"", (IF('6Inter O&amp;M Entry'!Y10="Y", ((($B9*$D9)*((1+$B$5)^K$7))*(1/((1+$N$5)^K$7))), 0)), "")</f>
        <v/>
      </c>
      <c r="L9" s="35" t="str">
        <f>IF(H9&lt;&gt;"", (IF('6Inter O&amp;M Entry'!Z10="Y", ((($B9*$D9)*((1+$B$5)^L$7))*(1/((1+$N$5)^L$7))), 0)), "")</f>
        <v/>
      </c>
      <c r="M9" s="35" t="str">
        <f>IF(I9&lt;&gt;"", (IF('6Inter O&amp;M Entry'!AA10="Y", ((($B9*$D9)*((1+$B$5)^M$7))*(1/((1+$N$5)^M$7))), 0)), "")</f>
        <v/>
      </c>
      <c r="N9" s="35" t="str">
        <f>IF(J9&lt;&gt;"", (IF('6Inter O&amp;M Entry'!AB10="Y", ((($B9*$D9)*((1+$B$5)^N$7))*(1/((1+$N$5)^N$7))), 0)), "")</f>
        <v/>
      </c>
    </row>
    <row r="10" spans="1:14" x14ac:dyDescent="0.3">
      <c r="A10" s="31" t="str">
        <f>IF('6Inter O&amp;M Entry'!A11&lt;&gt;"", '6Inter O&amp;M Entry'!A11, "")</f>
        <v/>
      </c>
      <c r="B10" s="35" t="str">
        <f>IF('6Inter O&amp;M Entry'!B11&lt;&gt;"", '6Inter O&amp;M Entry'!B11, "")</f>
        <v/>
      </c>
      <c r="C10" s="31" t="str">
        <f>IF('6Inter O&amp;M Entry'!C11&lt;&gt;"", '6Inter O&amp;M Entry'!C11, "")</f>
        <v/>
      </c>
      <c r="D10" s="96" t="str">
        <f>IF('6Inter O&amp;M Entry'!D11&lt;&gt;"", '6Inter O&amp;M Entry'!D11, "")</f>
        <v/>
      </c>
      <c r="E10" s="35" t="str">
        <f>IF(A10&lt;&gt;"", (IF('6Inter O&amp;M Entry'!S11="Y", ((($B10*$D10)*((1+$B$5)^E$7))*(1/((1+$N$5)^E$7))), 0)), "")</f>
        <v/>
      </c>
      <c r="F10" s="35" t="str">
        <f>IF(B10&lt;&gt;"", (IF('6Inter O&amp;M Entry'!T11="Y", ((($B10*$D10)*((1+$B$5)^F$7))*(1/((1+$N$5)^F$7))), 0)), "")</f>
        <v/>
      </c>
      <c r="G10" s="35" t="str">
        <f>IF(C10&lt;&gt;"", (IF('6Inter O&amp;M Entry'!U11="Y", ((($B10*$D10)*((1+$B$5)^G$7))*(1/((1+$N$5)^G$7))), 0)), "")</f>
        <v/>
      </c>
      <c r="H10" s="35" t="str">
        <f>IF(D10&lt;&gt;"", (IF('6Inter O&amp;M Entry'!V11="Y", ((($B10*$D10)*((1+$B$5)^H$7))*(1/((1+$N$5)^H$7))), 0)), "")</f>
        <v/>
      </c>
      <c r="I10" s="35" t="str">
        <f>IF(E10&lt;&gt;"", (IF('6Inter O&amp;M Entry'!W11="Y", ((($B10*$D10)*((1+$B$5)^I$7))*(1/((1+$N$5)^I$7))), 0)), "")</f>
        <v/>
      </c>
      <c r="J10" s="35" t="str">
        <f>IF(F10&lt;&gt;"", (IF('6Inter O&amp;M Entry'!X11="Y", ((($B10*$D10)*((1+$B$5)^J$7))*(1/((1+$N$5)^J$7))), 0)), "")</f>
        <v/>
      </c>
      <c r="K10" s="35" t="str">
        <f>IF(G10&lt;&gt;"", (IF('6Inter O&amp;M Entry'!Y11="Y", ((($B10*$D10)*((1+$B$5)^K$7))*(1/((1+$N$5)^K$7))), 0)), "")</f>
        <v/>
      </c>
      <c r="L10" s="35" t="str">
        <f>IF(H10&lt;&gt;"", (IF('6Inter O&amp;M Entry'!Z11="Y", ((($B10*$D10)*((1+$B$5)^L$7))*(1/((1+$N$5)^L$7))), 0)), "")</f>
        <v/>
      </c>
      <c r="M10" s="35" t="str">
        <f>IF(I10&lt;&gt;"", (IF('6Inter O&amp;M Entry'!AA11="Y", ((($B10*$D10)*((1+$B$5)^M$7))*(1/((1+$N$5)^M$7))), 0)), "")</f>
        <v/>
      </c>
      <c r="N10" s="35" t="str">
        <f>IF(J10&lt;&gt;"", (IF('6Inter O&amp;M Entry'!AB11="Y", ((($B10*$D10)*((1+$B$5)^N$7))*(1/((1+$N$5)^N$7))), 0)), "")</f>
        <v/>
      </c>
    </row>
    <row r="11" spans="1:14" x14ac:dyDescent="0.3">
      <c r="A11" s="31" t="str">
        <f>IF('6Inter O&amp;M Entry'!A12&lt;&gt;"", '6Inter O&amp;M Entry'!A12, "")</f>
        <v/>
      </c>
      <c r="B11" s="35" t="str">
        <f>IF('6Inter O&amp;M Entry'!B12&lt;&gt;"", '6Inter O&amp;M Entry'!B12, "")</f>
        <v/>
      </c>
      <c r="C11" s="31" t="str">
        <f>IF('6Inter O&amp;M Entry'!C12&lt;&gt;"", '6Inter O&amp;M Entry'!C12, "")</f>
        <v/>
      </c>
      <c r="D11" s="96" t="str">
        <f>IF('6Inter O&amp;M Entry'!D12&lt;&gt;"", '6Inter O&amp;M Entry'!D12, "")</f>
        <v/>
      </c>
      <c r="E11" s="35" t="str">
        <f>IF(A11&lt;&gt;"", (IF('6Inter O&amp;M Entry'!S12="Y", ((($B11*$D11)*((1+$B$5)^E$7))*(1/((1+$N$5)^E$7))), 0)), "")</f>
        <v/>
      </c>
      <c r="F11" s="35" t="str">
        <f>IF(B11&lt;&gt;"", (IF('6Inter O&amp;M Entry'!T12="Y", ((($B11*$D11)*((1+$B$5)^F$7))*(1/((1+$N$5)^F$7))), 0)), "")</f>
        <v/>
      </c>
      <c r="G11" s="35" t="str">
        <f>IF(C11&lt;&gt;"", (IF('6Inter O&amp;M Entry'!U12="Y", ((($B11*$D11)*((1+$B$5)^G$7))*(1/((1+$N$5)^G$7))), 0)), "")</f>
        <v/>
      </c>
      <c r="H11" s="35" t="str">
        <f>IF(D11&lt;&gt;"", (IF('6Inter O&amp;M Entry'!V12="Y", ((($B11*$D11)*((1+$B$5)^H$7))*(1/((1+$N$5)^H$7))), 0)), "")</f>
        <v/>
      </c>
      <c r="I11" s="35" t="str">
        <f>IF(E11&lt;&gt;"", (IF('6Inter O&amp;M Entry'!W12="Y", ((($B11*$D11)*((1+$B$5)^I$7))*(1/((1+$N$5)^I$7))), 0)), "")</f>
        <v/>
      </c>
      <c r="J11" s="35" t="str">
        <f>IF(F11&lt;&gt;"", (IF('6Inter O&amp;M Entry'!X12="Y", ((($B11*$D11)*((1+$B$5)^J$7))*(1/((1+$N$5)^J$7))), 0)), "")</f>
        <v/>
      </c>
      <c r="K11" s="35" t="str">
        <f>IF(G11&lt;&gt;"", (IF('6Inter O&amp;M Entry'!Y12="Y", ((($B11*$D11)*((1+$B$5)^K$7))*(1/((1+$N$5)^K$7))), 0)), "")</f>
        <v/>
      </c>
      <c r="L11" s="35" t="str">
        <f>IF(H11&lt;&gt;"", (IF('6Inter O&amp;M Entry'!Z12="Y", ((($B11*$D11)*((1+$B$5)^L$7))*(1/((1+$N$5)^L$7))), 0)), "")</f>
        <v/>
      </c>
      <c r="M11" s="35" t="str">
        <f>IF(I11&lt;&gt;"", (IF('6Inter O&amp;M Entry'!AA12="Y", ((($B11*$D11)*((1+$B$5)^M$7))*(1/((1+$N$5)^M$7))), 0)), "")</f>
        <v/>
      </c>
      <c r="N11" s="35" t="str">
        <f>IF(J11&lt;&gt;"", (IF('6Inter O&amp;M Entry'!AB12="Y", ((($B11*$D11)*((1+$B$5)^N$7))*(1/((1+$N$5)^N$7))), 0)), "")</f>
        <v/>
      </c>
    </row>
    <row r="12" spans="1:14" x14ac:dyDescent="0.3">
      <c r="A12" s="31" t="str">
        <f>IF('6Inter O&amp;M Entry'!A13&lt;&gt;"", '6Inter O&amp;M Entry'!A13, "")</f>
        <v/>
      </c>
      <c r="B12" s="35" t="str">
        <f>IF('6Inter O&amp;M Entry'!B13&lt;&gt;"", '6Inter O&amp;M Entry'!B13, "")</f>
        <v/>
      </c>
      <c r="C12" s="31" t="str">
        <f>IF('6Inter O&amp;M Entry'!C13&lt;&gt;"", '6Inter O&amp;M Entry'!C13, "")</f>
        <v/>
      </c>
      <c r="D12" s="96" t="str">
        <f>IF('6Inter O&amp;M Entry'!D13&lt;&gt;"", '6Inter O&amp;M Entry'!D13, "")</f>
        <v/>
      </c>
      <c r="E12" s="35" t="str">
        <f>IF(A12&lt;&gt;"", (IF('6Inter O&amp;M Entry'!S13="Y", ((($B12*$D12)*((1+$B$5)^E$7))*(1/((1+$N$5)^E$7))), 0)), "")</f>
        <v/>
      </c>
      <c r="F12" s="35" t="str">
        <f>IF(B12&lt;&gt;"", (IF('6Inter O&amp;M Entry'!T13="Y", ((($B12*$D12)*((1+$B$5)^F$7))*(1/((1+$N$5)^F$7))), 0)), "")</f>
        <v/>
      </c>
      <c r="G12" s="35" t="str">
        <f>IF(C12&lt;&gt;"", (IF('6Inter O&amp;M Entry'!U13="Y", ((($B12*$D12)*((1+$B$5)^G$7))*(1/((1+$N$5)^G$7))), 0)), "")</f>
        <v/>
      </c>
      <c r="H12" s="35" t="str">
        <f>IF(D12&lt;&gt;"", (IF('6Inter O&amp;M Entry'!V13="Y", ((($B12*$D12)*((1+$B$5)^H$7))*(1/((1+$N$5)^H$7))), 0)), "")</f>
        <v/>
      </c>
      <c r="I12" s="35" t="str">
        <f>IF(E12&lt;&gt;"", (IF('6Inter O&amp;M Entry'!W13="Y", ((($B12*$D12)*((1+$B$5)^I$7))*(1/((1+$N$5)^I$7))), 0)), "")</f>
        <v/>
      </c>
      <c r="J12" s="35" t="str">
        <f>IF(F12&lt;&gt;"", (IF('6Inter O&amp;M Entry'!X13="Y", ((($B12*$D12)*((1+$B$5)^J$7))*(1/((1+$N$5)^J$7))), 0)), "")</f>
        <v/>
      </c>
      <c r="K12" s="35" t="str">
        <f>IF(G12&lt;&gt;"", (IF('6Inter O&amp;M Entry'!Y13="Y", ((($B12*$D12)*((1+$B$5)^K$7))*(1/((1+$N$5)^K$7))), 0)), "")</f>
        <v/>
      </c>
      <c r="L12" s="35" t="str">
        <f>IF(H12&lt;&gt;"", (IF('6Inter O&amp;M Entry'!Z13="Y", ((($B12*$D12)*((1+$B$5)^L$7))*(1/((1+$N$5)^L$7))), 0)), "")</f>
        <v/>
      </c>
      <c r="M12" s="35" t="str">
        <f>IF(I12&lt;&gt;"", (IF('6Inter O&amp;M Entry'!AA13="Y", ((($B12*$D12)*((1+$B$5)^M$7))*(1/((1+$N$5)^M$7))), 0)), "")</f>
        <v/>
      </c>
      <c r="N12" s="35" t="str">
        <f>IF(J12&lt;&gt;"", (IF('6Inter O&amp;M Entry'!AB13="Y", ((($B12*$D12)*((1+$B$5)^N$7))*(1/((1+$N$5)^N$7))), 0)), "")</f>
        <v/>
      </c>
    </row>
    <row r="13" spans="1:14" x14ac:dyDescent="0.3">
      <c r="A13" s="31" t="str">
        <f>IF('6Inter O&amp;M Entry'!A14&lt;&gt;"", '6Inter O&amp;M Entry'!A14, "")</f>
        <v/>
      </c>
      <c r="B13" s="35" t="str">
        <f>IF('6Inter O&amp;M Entry'!B14&lt;&gt;"", '6Inter O&amp;M Entry'!B14, "")</f>
        <v/>
      </c>
      <c r="C13" s="31" t="str">
        <f>IF('6Inter O&amp;M Entry'!C14&lt;&gt;"", '6Inter O&amp;M Entry'!C14, "")</f>
        <v/>
      </c>
      <c r="D13" s="96" t="str">
        <f>IF('6Inter O&amp;M Entry'!D14&lt;&gt;"", '6Inter O&amp;M Entry'!D14, "")</f>
        <v/>
      </c>
      <c r="E13" s="35" t="str">
        <f>IF(A13&lt;&gt;"", (IF('6Inter O&amp;M Entry'!S14="Y", ((($B13*$D13)*((1+$B$5)^E$7))*(1/((1+$N$5)^E$7))), 0)), "")</f>
        <v/>
      </c>
      <c r="F13" s="35" t="str">
        <f>IF(B13&lt;&gt;"", (IF('6Inter O&amp;M Entry'!T14="Y", ((($B13*$D13)*((1+$B$5)^F$7))*(1/((1+$N$5)^F$7))), 0)), "")</f>
        <v/>
      </c>
      <c r="G13" s="35" t="str">
        <f>IF(C13&lt;&gt;"", (IF('6Inter O&amp;M Entry'!U14="Y", ((($B13*$D13)*((1+$B$5)^G$7))*(1/((1+$N$5)^G$7))), 0)), "")</f>
        <v/>
      </c>
      <c r="H13" s="35" t="str">
        <f>IF(D13&lt;&gt;"", (IF('6Inter O&amp;M Entry'!V14="Y", ((($B13*$D13)*((1+$B$5)^H$7))*(1/((1+$N$5)^H$7))), 0)), "")</f>
        <v/>
      </c>
      <c r="I13" s="35" t="str">
        <f>IF(E13&lt;&gt;"", (IF('6Inter O&amp;M Entry'!W14="Y", ((($B13*$D13)*((1+$B$5)^I$7))*(1/((1+$N$5)^I$7))), 0)), "")</f>
        <v/>
      </c>
      <c r="J13" s="35" t="str">
        <f>IF(F13&lt;&gt;"", (IF('6Inter O&amp;M Entry'!X14="Y", ((($B13*$D13)*((1+$B$5)^J$7))*(1/((1+$N$5)^J$7))), 0)), "")</f>
        <v/>
      </c>
      <c r="K13" s="35" t="str">
        <f>IF(G13&lt;&gt;"", (IF('6Inter O&amp;M Entry'!Y14="Y", ((($B13*$D13)*((1+$B$5)^K$7))*(1/((1+$N$5)^K$7))), 0)), "")</f>
        <v/>
      </c>
      <c r="L13" s="35" t="str">
        <f>IF(H13&lt;&gt;"", (IF('6Inter O&amp;M Entry'!Z14="Y", ((($B13*$D13)*((1+$B$5)^L$7))*(1/((1+$N$5)^L$7))), 0)), "")</f>
        <v/>
      </c>
      <c r="M13" s="35" t="str">
        <f>IF(I13&lt;&gt;"", (IF('6Inter O&amp;M Entry'!AA14="Y", ((($B13*$D13)*((1+$B$5)^M$7))*(1/((1+$N$5)^M$7))), 0)), "")</f>
        <v/>
      </c>
      <c r="N13" s="35" t="str">
        <f>IF(J13&lt;&gt;"", (IF('6Inter O&amp;M Entry'!AB14="Y", ((($B13*$D13)*((1+$B$5)^N$7))*(1/((1+$N$5)^N$7))), 0)), "")</f>
        <v/>
      </c>
    </row>
    <row r="14" spans="1:14" x14ac:dyDescent="0.3">
      <c r="A14" s="31" t="str">
        <f>IF('6Inter O&amp;M Entry'!A15&lt;&gt;"", '6Inter O&amp;M Entry'!A15, "")</f>
        <v/>
      </c>
      <c r="B14" s="35" t="str">
        <f>IF('6Inter O&amp;M Entry'!B15&lt;&gt;"", '6Inter O&amp;M Entry'!B15, "")</f>
        <v/>
      </c>
      <c r="C14" s="31" t="str">
        <f>IF('6Inter O&amp;M Entry'!C15&lt;&gt;"", '6Inter O&amp;M Entry'!C15, "")</f>
        <v/>
      </c>
      <c r="D14" s="96" t="str">
        <f>IF('6Inter O&amp;M Entry'!D15&lt;&gt;"", '6Inter O&amp;M Entry'!D15, "")</f>
        <v/>
      </c>
      <c r="E14" s="35" t="str">
        <f>IF(A14&lt;&gt;"", (IF('6Inter O&amp;M Entry'!S15="Y", ((($B14*$D14)*((1+$B$5)^E$7))*(1/((1+$N$5)^E$7))), 0)), "")</f>
        <v/>
      </c>
      <c r="F14" s="35" t="str">
        <f>IF(B14&lt;&gt;"", (IF('6Inter O&amp;M Entry'!T15="Y", ((($B14*$D14)*((1+$B$5)^F$7))*(1/((1+$N$5)^F$7))), 0)), "")</f>
        <v/>
      </c>
      <c r="G14" s="35" t="str">
        <f>IF(C14&lt;&gt;"", (IF('6Inter O&amp;M Entry'!U15="Y", ((($B14*$D14)*((1+$B$5)^G$7))*(1/((1+$N$5)^G$7))), 0)), "")</f>
        <v/>
      </c>
      <c r="H14" s="35" t="str">
        <f>IF(D14&lt;&gt;"", (IF('6Inter O&amp;M Entry'!V15="Y", ((($B14*$D14)*((1+$B$5)^H$7))*(1/((1+$N$5)^H$7))), 0)), "")</f>
        <v/>
      </c>
      <c r="I14" s="35" t="str">
        <f>IF(E14&lt;&gt;"", (IF('6Inter O&amp;M Entry'!W15="Y", ((($B14*$D14)*((1+$B$5)^I$7))*(1/((1+$N$5)^I$7))), 0)), "")</f>
        <v/>
      </c>
      <c r="J14" s="35" t="str">
        <f>IF(F14&lt;&gt;"", (IF('6Inter O&amp;M Entry'!X15="Y", ((($B14*$D14)*((1+$B$5)^J$7))*(1/((1+$N$5)^J$7))), 0)), "")</f>
        <v/>
      </c>
      <c r="K14" s="35" t="str">
        <f>IF(G14&lt;&gt;"", (IF('6Inter O&amp;M Entry'!Y15="Y", ((($B14*$D14)*((1+$B$5)^K$7))*(1/((1+$N$5)^K$7))), 0)), "")</f>
        <v/>
      </c>
      <c r="L14" s="35" t="str">
        <f>IF(H14&lt;&gt;"", (IF('6Inter O&amp;M Entry'!Z15="Y", ((($B14*$D14)*((1+$B$5)^L$7))*(1/((1+$N$5)^L$7))), 0)), "")</f>
        <v/>
      </c>
      <c r="M14" s="35" t="str">
        <f>IF(I14&lt;&gt;"", (IF('6Inter O&amp;M Entry'!AA15="Y", ((($B14*$D14)*((1+$B$5)^M$7))*(1/((1+$N$5)^M$7))), 0)), "")</f>
        <v/>
      </c>
      <c r="N14" s="35" t="str">
        <f>IF(J14&lt;&gt;"", (IF('6Inter O&amp;M Entry'!AB15="Y", ((($B14*$D14)*((1+$B$5)^N$7))*(1/((1+$N$5)^N$7))), 0)), "")</f>
        <v/>
      </c>
    </row>
    <row r="15" spans="1:14" x14ac:dyDescent="0.3">
      <c r="A15" s="31" t="str">
        <f>IF('6Inter O&amp;M Entry'!A16&lt;&gt;"", '6Inter O&amp;M Entry'!A16, "")</f>
        <v/>
      </c>
      <c r="B15" s="35" t="str">
        <f>IF('6Inter O&amp;M Entry'!B16&lt;&gt;"", '6Inter O&amp;M Entry'!B16, "")</f>
        <v/>
      </c>
      <c r="C15" s="31" t="str">
        <f>IF('6Inter O&amp;M Entry'!C16&lt;&gt;"", '6Inter O&amp;M Entry'!C16, "")</f>
        <v/>
      </c>
      <c r="D15" s="96" t="str">
        <f>IF('6Inter O&amp;M Entry'!D16&lt;&gt;"", '6Inter O&amp;M Entry'!D16, "")</f>
        <v/>
      </c>
      <c r="E15" s="35" t="str">
        <f>IF(A15&lt;&gt;"", (IF('6Inter O&amp;M Entry'!S16="Y", ((($B15*$D15)*((1+$B$5)^E$7))*(1/((1+$N$5)^E$7))), 0)), "")</f>
        <v/>
      </c>
      <c r="F15" s="35" t="str">
        <f>IF(B15&lt;&gt;"", (IF('6Inter O&amp;M Entry'!T16="Y", ((($B15*$D15)*((1+$B$5)^F$7))*(1/((1+$N$5)^F$7))), 0)), "")</f>
        <v/>
      </c>
      <c r="G15" s="35" t="str">
        <f>IF(C15&lt;&gt;"", (IF('6Inter O&amp;M Entry'!U16="Y", ((($B15*$D15)*((1+$B$5)^G$7))*(1/((1+$N$5)^G$7))), 0)), "")</f>
        <v/>
      </c>
      <c r="H15" s="35" t="str">
        <f>IF(D15&lt;&gt;"", (IF('6Inter O&amp;M Entry'!V16="Y", ((($B15*$D15)*((1+$B$5)^H$7))*(1/((1+$N$5)^H$7))), 0)), "")</f>
        <v/>
      </c>
      <c r="I15" s="35" t="str">
        <f>IF(E15&lt;&gt;"", (IF('6Inter O&amp;M Entry'!W16="Y", ((($B15*$D15)*((1+$B$5)^I$7))*(1/((1+$N$5)^I$7))), 0)), "")</f>
        <v/>
      </c>
      <c r="J15" s="35" t="str">
        <f>IF(F15&lt;&gt;"", (IF('6Inter O&amp;M Entry'!X16="Y", ((($B15*$D15)*((1+$B$5)^J$7))*(1/((1+$N$5)^J$7))), 0)), "")</f>
        <v/>
      </c>
      <c r="K15" s="35" t="str">
        <f>IF(G15&lt;&gt;"", (IF('6Inter O&amp;M Entry'!Y16="Y", ((($B15*$D15)*((1+$B$5)^K$7))*(1/((1+$N$5)^K$7))), 0)), "")</f>
        <v/>
      </c>
      <c r="L15" s="35" t="str">
        <f>IF(H15&lt;&gt;"", (IF('6Inter O&amp;M Entry'!Z16="Y", ((($B15*$D15)*((1+$B$5)^L$7))*(1/((1+$N$5)^L$7))), 0)), "")</f>
        <v/>
      </c>
      <c r="M15" s="35" t="str">
        <f>IF(I15&lt;&gt;"", (IF('6Inter O&amp;M Entry'!AA16="Y", ((($B15*$D15)*((1+$B$5)^M$7))*(1/((1+$N$5)^M$7))), 0)), "")</f>
        <v/>
      </c>
      <c r="N15" s="35" t="str">
        <f>IF(J15&lt;&gt;"", (IF('6Inter O&amp;M Entry'!AB16="Y", ((($B15*$D15)*((1+$B$5)^N$7))*(1/((1+$N$5)^N$7))), 0)), "")</f>
        <v/>
      </c>
    </row>
    <row r="16" spans="1:14" x14ac:dyDescent="0.3">
      <c r="A16" s="31" t="str">
        <f>IF('6Inter O&amp;M Entry'!A17&lt;&gt;"", '6Inter O&amp;M Entry'!A17, "")</f>
        <v/>
      </c>
      <c r="B16" s="35" t="str">
        <f>IF('6Inter O&amp;M Entry'!B17&lt;&gt;"", '6Inter O&amp;M Entry'!B17, "")</f>
        <v/>
      </c>
      <c r="C16" s="31" t="str">
        <f>IF('6Inter O&amp;M Entry'!C17&lt;&gt;"", '6Inter O&amp;M Entry'!C17, "")</f>
        <v/>
      </c>
      <c r="D16" s="96" t="str">
        <f>IF('6Inter O&amp;M Entry'!D17&lt;&gt;"", '6Inter O&amp;M Entry'!D17, "")</f>
        <v/>
      </c>
      <c r="E16" s="35" t="str">
        <f>IF(A16&lt;&gt;"", (IF('6Inter O&amp;M Entry'!S17="Y", ((($B16*$D16)*((1+$B$5)^E$7))*(1/((1+$N$5)^E$7))), 0)), "")</f>
        <v/>
      </c>
      <c r="F16" s="35" t="str">
        <f>IF(B16&lt;&gt;"", (IF('6Inter O&amp;M Entry'!T17="Y", ((($B16*$D16)*((1+$B$5)^F$7))*(1/((1+$N$5)^F$7))), 0)), "")</f>
        <v/>
      </c>
      <c r="G16" s="35" t="str">
        <f>IF(C16&lt;&gt;"", (IF('6Inter O&amp;M Entry'!U17="Y", ((($B16*$D16)*((1+$B$5)^G$7))*(1/((1+$N$5)^G$7))), 0)), "")</f>
        <v/>
      </c>
      <c r="H16" s="35" t="str">
        <f>IF(D16&lt;&gt;"", (IF('6Inter O&amp;M Entry'!V17="Y", ((($B16*$D16)*((1+$B$5)^H$7))*(1/((1+$N$5)^H$7))), 0)), "")</f>
        <v/>
      </c>
      <c r="I16" s="35" t="str">
        <f>IF(E16&lt;&gt;"", (IF('6Inter O&amp;M Entry'!W17="Y", ((($B16*$D16)*((1+$B$5)^I$7))*(1/((1+$N$5)^I$7))), 0)), "")</f>
        <v/>
      </c>
      <c r="J16" s="35" t="str">
        <f>IF(F16&lt;&gt;"", (IF('6Inter O&amp;M Entry'!X17="Y", ((($B16*$D16)*((1+$B$5)^J$7))*(1/((1+$N$5)^J$7))), 0)), "")</f>
        <v/>
      </c>
      <c r="K16" s="35" t="str">
        <f>IF(G16&lt;&gt;"", (IF('6Inter O&amp;M Entry'!Y17="Y", ((($B16*$D16)*((1+$B$5)^K$7))*(1/((1+$N$5)^K$7))), 0)), "")</f>
        <v/>
      </c>
      <c r="L16" s="35" t="str">
        <f>IF(H16&lt;&gt;"", (IF('6Inter O&amp;M Entry'!Z17="Y", ((($B16*$D16)*((1+$B$5)^L$7))*(1/((1+$N$5)^L$7))), 0)), "")</f>
        <v/>
      </c>
      <c r="M16" s="35" t="str">
        <f>IF(I16&lt;&gt;"", (IF('6Inter O&amp;M Entry'!AA17="Y", ((($B16*$D16)*((1+$B$5)^M$7))*(1/((1+$N$5)^M$7))), 0)), "")</f>
        <v/>
      </c>
      <c r="N16" s="35" t="str">
        <f>IF(J16&lt;&gt;"", (IF('6Inter O&amp;M Entry'!AB17="Y", ((($B16*$D16)*((1+$B$5)^N$7))*(1/((1+$N$5)^N$7))), 0)), "")</f>
        <v/>
      </c>
    </row>
    <row r="17" spans="1:14" x14ac:dyDescent="0.3">
      <c r="A17" s="31" t="str">
        <f>IF('6Inter O&amp;M Entry'!A18&lt;&gt;"", '6Inter O&amp;M Entry'!A18, "")</f>
        <v/>
      </c>
      <c r="B17" s="35" t="str">
        <f>IF('6Inter O&amp;M Entry'!B18&lt;&gt;"", '6Inter O&amp;M Entry'!B18, "")</f>
        <v/>
      </c>
      <c r="C17" s="31" t="str">
        <f>IF('6Inter O&amp;M Entry'!C18&lt;&gt;"", '6Inter O&amp;M Entry'!C18, "")</f>
        <v/>
      </c>
      <c r="D17" s="96" t="str">
        <f>IF('6Inter O&amp;M Entry'!D18&lt;&gt;"", '6Inter O&amp;M Entry'!D18, "")</f>
        <v/>
      </c>
      <c r="E17" s="35" t="str">
        <f>IF(A17&lt;&gt;"", (IF('6Inter O&amp;M Entry'!S18="Y", ((($B17*$D17)*((1+$B$5)^E$7))*(1/((1+$N$5)^E$7))), 0)), "")</f>
        <v/>
      </c>
      <c r="F17" s="35" t="str">
        <f>IF(B17&lt;&gt;"", (IF('6Inter O&amp;M Entry'!T18="Y", ((($B17*$D17)*((1+$B$5)^F$7))*(1/((1+$N$5)^F$7))), 0)), "")</f>
        <v/>
      </c>
      <c r="G17" s="35" t="str">
        <f>IF(C17&lt;&gt;"", (IF('6Inter O&amp;M Entry'!U18="Y", ((($B17*$D17)*((1+$B$5)^G$7))*(1/((1+$N$5)^G$7))), 0)), "")</f>
        <v/>
      </c>
      <c r="H17" s="35" t="str">
        <f>IF(D17&lt;&gt;"", (IF('6Inter O&amp;M Entry'!V18="Y", ((($B17*$D17)*((1+$B$5)^H$7))*(1/((1+$N$5)^H$7))), 0)), "")</f>
        <v/>
      </c>
      <c r="I17" s="35" t="str">
        <f>IF(E17&lt;&gt;"", (IF('6Inter O&amp;M Entry'!W18="Y", ((($B17*$D17)*((1+$B$5)^I$7))*(1/((1+$N$5)^I$7))), 0)), "")</f>
        <v/>
      </c>
      <c r="J17" s="35" t="str">
        <f>IF(F17&lt;&gt;"", (IF('6Inter O&amp;M Entry'!X18="Y", ((($B17*$D17)*((1+$B$5)^J$7))*(1/((1+$N$5)^J$7))), 0)), "")</f>
        <v/>
      </c>
      <c r="K17" s="35" t="str">
        <f>IF(G17&lt;&gt;"", (IF('6Inter O&amp;M Entry'!Y18="Y", ((($B17*$D17)*((1+$B$5)^K$7))*(1/((1+$N$5)^K$7))), 0)), "")</f>
        <v/>
      </c>
      <c r="L17" s="35" t="str">
        <f>IF(H17&lt;&gt;"", (IF('6Inter O&amp;M Entry'!Z18="Y", ((($B17*$D17)*((1+$B$5)^L$7))*(1/((1+$N$5)^L$7))), 0)), "")</f>
        <v/>
      </c>
      <c r="M17" s="35" t="str">
        <f>IF(I17&lt;&gt;"", (IF('6Inter O&amp;M Entry'!AA18="Y", ((($B17*$D17)*((1+$B$5)^M$7))*(1/((1+$N$5)^M$7))), 0)), "")</f>
        <v/>
      </c>
      <c r="N17" s="35" t="str">
        <f>IF(J17&lt;&gt;"", (IF('6Inter O&amp;M Entry'!AB18="Y", ((($B17*$D17)*((1+$B$5)^N$7))*(1/((1+$N$5)^N$7))), 0)), "")</f>
        <v/>
      </c>
    </row>
    <row r="18" spans="1:14" x14ac:dyDescent="0.3">
      <c r="A18" s="31" t="str">
        <f>IF('6Inter O&amp;M Entry'!A19&lt;&gt;"", '6Inter O&amp;M Entry'!A19, "")</f>
        <v/>
      </c>
      <c r="B18" s="35" t="str">
        <f>IF('6Inter O&amp;M Entry'!B19&lt;&gt;"", '6Inter O&amp;M Entry'!B19, "")</f>
        <v/>
      </c>
      <c r="C18" s="31" t="str">
        <f>IF('6Inter O&amp;M Entry'!C19&lt;&gt;"", '6Inter O&amp;M Entry'!C19, "")</f>
        <v/>
      </c>
      <c r="D18" s="96" t="str">
        <f>IF('6Inter O&amp;M Entry'!D19&lt;&gt;"", '6Inter O&amp;M Entry'!D19, "")</f>
        <v/>
      </c>
      <c r="E18" s="35" t="str">
        <f>IF(A18&lt;&gt;"", (IF('6Inter O&amp;M Entry'!S19="Y", ((($B18*$D18)*((1+$B$5)^E$7))*(1/((1+$N$5)^E$7))), 0)), "")</f>
        <v/>
      </c>
      <c r="F18" s="35" t="str">
        <f>IF(B18&lt;&gt;"", (IF('6Inter O&amp;M Entry'!T19="Y", ((($B18*$D18)*((1+$B$5)^F$7))*(1/((1+$N$5)^F$7))), 0)), "")</f>
        <v/>
      </c>
      <c r="G18" s="35" t="str">
        <f>IF(C18&lt;&gt;"", (IF('6Inter O&amp;M Entry'!U19="Y", ((($B18*$D18)*((1+$B$5)^G$7))*(1/((1+$N$5)^G$7))), 0)), "")</f>
        <v/>
      </c>
      <c r="H18" s="35" t="str">
        <f>IF(D18&lt;&gt;"", (IF('6Inter O&amp;M Entry'!V19="Y", ((($B18*$D18)*((1+$B$5)^H$7))*(1/((1+$N$5)^H$7))), 0)), "")</f>
        <v/>
      </c>
      <c r="I18" s="35" t="str">
        <f>IF(E18&lt;&gt;"", (IF('6Inter O&amp;M Entry'!W19="Y", ((($B18*$D18)*((1+$B$5)^I$7))*(1/((1+$N$5)^I$7))), 0)), "")</f>
        <v/>
      </c>
      <c r="J18" s="35" t="str">
        <f>IF(F18&lt;&gt;"", (IF('6Inter O&amp;M Entry'!X19="Y", ((($B18*$D18)*((1+$B$5)^J$7))*(1/((1+$N$5)^J$7))), 0)), "")</f>
        <v/>
      </c>
      <c r="K18" s="35" t="str">
        <f>IF(G18&lt;&gt;"", (IF('6Inter O&amp;M Entry'!Y19="Y", ((($B18*$D18)*((1+$B$5)^K$7))*(1/((1+$N$5)^K$7))), 0)), "")</f>
        <v/>
      </c>
      <c r="L18" s="35" t="str">
        <f>IF(H18&lt;&gt;"", (IF('6Inter O&amp;M Entry'!Z19="Y", ((($B18*$D18)*((1+$B$5)^L$7))*(1/((1+$N$5)^L$7))), 0)), "")</f>
        <v/>
      </c>
      <c r="M18" s="35" t="str">
        <f>IF(I18&lt;&gt;"", (IF('6Inter O&amp;M Entry'!AA19="Y", ((($B18*$D18)*((1+$B$5)^M$7))*(1/((1+$N$5)^M$7))), 0)), "")</f>
        <v/>
      </c>
      <c r="N18" s="35" t="str">
        <f>IF(J18&lt;&gt;"", (IF('6Inter O&amp;M Entry'!AB19="Y", ((($B18*$D18)*((1+$B$5)^N$7))*(1/((1+$N$5)^N$7))), 0)), "")</f>
        <v/>
      </c>
    </row>
    <row r="19" spans="1:14" x14ac:dyDescent="0.3">
      <c r="A19" s="31" t="str">
        <f>IF('6Inter O&amp;M Entry'!A20&lt;&gt;"", '6Inter O&amp;M Entry'!A20, "")</f>
        <v/>
      </c>
      <c r="B19" s="35" t="str">
        <f>IF('6Inter O&amp;M Entry'!B20&lt;&gt;"", '6Inter O&amp;M Entry'!B20, "")</f>
        <v/>
      </c>
      <c r="C19" s="31" t="str">
        <f>IF('6Inter O&amp;M Entry'!C20&lt;&gt;"", '6Inter O&amp;M Entry'!C20, "")</f>
        <v/>
      </c>
      <c r="D19" s="96" t="str">
        <f>IF('6Inter O&amp;M Entry'!D20&lt;&gt;"", '6Inter O&amp;M Entry'!D20, "")</f>
        <v/>
      </c>
      <c r="E19" s="35" t="str">
        <f>IF(A19&lt;&gt;"", (IF('6Inter O&amp;M Entry'!S20="Y", ((($B19*$D19)*((1+$B$5)^E$7))*(1/((1+$N$5)^E$7))), 0)), "")</f>
        <v/>
      </c>
      <c r="F19" s="35" t="str">
        <f>IF(B19&lt;&gt;"", (IF('6Inter O&amp;M Entry'!T20="Y", ((($B19*$D19)*((1+$B$5)^F$7))*(1/((1+$N$5)^F$7))), 0)), "")</f>
        <v/>
      </c>
      <c r="G19" s="35" t="str">
        <f>IF(C19&lt;&gt;"", (IF('6Inter O&amp;M Entry'!U20="Y", ((($B19*$D19)*((1+$B$5)^G$7))*(1/((1+$N$5)^G$7))), 0)), "")</f>
        <v/>
      </c>
      <c r="H19" s="35" t="str">
        <f>IF(D19&lt;&gt;"", (IF('6Inter O&amp;M Entry'!V20="Y", ((($B19*$D19)*((1+$B$5)^H$7))*(1/((1+$N$5)^H$7))), 0)), "")</f>
        <v/>
      </c>
      <c r="I19" s="35" t="str">
        <f>IF(E19&lt;&gt;"", (IF('6Inter O&amp;M Entry'!W20="Y", ((($B19*$D19)*((1+$B$5)^I$7))*(1/((1+$N$5)^I$7))), 0)), "")</f>
        <v/>
      </c>
      <c r="J19" s="35" t="str">
        <f>IF(F19&lt;&gt;"", (IF('6Inter O&amp;M Entry'!X20="Y", ((($B19*$D19)*((1+$B$5)^J$7))*(1/((1+$N$5)^J$7))), 0)), "")</f>
        <v/>
      </c>
      <c r="K19" s="35" t="str">
        <f>IF(G19&lt;&gt;"", (IF('6Inter O&amp;M Entry'!Y20="Y", ((($B19*$D19)*((1+$B$5)^K$7))*(1/((1+$N$5)^K$7))), 0)), "")</f>
        <v/>
      </c>
      <c r="L19" s="35" t="str">
        <f>IF(H19&lt;&gt;"", (IF('6Inter O&amp;M Entry'!Z20="Y", ((($B19*$D19)*((1+$B$5)^L$7))*(1/((1+$N$5)^L$7))), 0)), "")</f>
        <v/>
      </c>
      <c r="M19" s="35" t="str">
        <f>IF(I19&lt;&gt;"", (IF('6Inter O&amp;M Entry'!AA20="Y", ((($B19*$D19)*((1+$B$5)^M$7))*(1/((1+$N$5)^M$7))), 0)), "")</f>
        <v/>
      </c>
      <c r="N19" s="35" t="str">
        <f>IF(J19&lt;&gt;"", (IF('6Inter O&amp;M Entry'!AB20="Y", ((($B19*$D19)*((1+$B$5)^N$7))*(1/((1+$N$5)^N$7))), 0)), "")</f>
        <v/>
      </c>
    </row>
    <row r="20" spans="1:14" x14ac:dyDescent="0.3">
      <c r="D20" s="2" t="s">
        <v>74</v>
      </c>
      <c r="E20" s="28">
        <f>SUM(E8:E19)</f>
        <v>0</v>
      </c>
      <c r="F20" s="28">
        <f t="shared" ref="F20:N20" si="0">SUM(F8:F19)</f>
        <v>0</v>
      </c>
      <c r="G20" s="28">
        <f t="shared" si="0"/>
        <v>0</v>
      </c>
      <c r="H20" s="28">
        <f t="shared" si="0"/>
        <v>0</v>
      </c>
      <c r="I20" s="28">
        <f t="shared" si="0"/>
        <v>0</v>
      </c>
      <c r="J20" s="28">
        <f t="shared" si="0"/>
        <v>0</v>
      </c>
      <c r="K20" s="28">
        <f t="shared" si="0"/>
        <v>0</v>
      </c>
      <c r="L20" s="28">
        <f t="shared" si="0"/>
        <v>0</v>
      </c>
      <c r="M20" s="28">
        <f t="shared" si="0"/>
        <v>0</v>
      </c>
      <c r="N20" s="28">
        <f t="shared" si="0"/>
        <v>0</v>
      </c>
    </row>
    <row r="21" spans="1:14" x14ac:dyDescent="0.3">
      <c r="M21" s="2" t="s">
        <v>57</v>
      </c>
      <c r="N21" s="28">
        <f>'6Inter O&amp;M 1-10'!E20+'6Inter O&amp;M 1-10'!F20+'6Inter O&amp;M 1-10'!G20+'6Inter O&amp;M 1-10'!H20+'6Inter O&amp;M 1-10'!I20+'6Inter O&amp;M 1-10'!J20+'6Inter O&amp;M 1-10'!K20+'6Inter O&amp;M 1-10'!L20+'6Inter O&amp;M 1-10'!M20+'6Inter O&amp;M 1-10'!N20+'6Inter O&amp;M 11-20'!E20+'6Inter O&amp;M 11-20'!F20+'6Inter O&amp;M 11-20'!G20+'6Inter O&amp;M 11-20'!H20+'6Inter O&amp;M 11-20'!I20+'6Inter O&amp;M 11-20'!J20+'6Inter O&amp;M 11-20'!K20+'6Inter O&amp;M 11-20'!L20+'6Inter O&amp;M 11-20'!M20+'6Inter O&amp;M 11-20'!N20</f>
        <v>0</v>
      </c>
    </row>
  </sheetData>
  <mergeCells count="5">
    <mergeCell ref="A1:N1"/>
    <mergeCell ref="A2:N2"/>
    <mergeCell ref="A3:N3"/>
    <mergeCell ref="A4:N4"/>
    <mergeCell ref="E6:N6"/>
  </mergeCells>
  <printOptions horizontalCentered="1"/>
  <pageMargins left="0.4" right="0.4" top="0.75" bottom="0.75" header="0.3" footer="0.3"/>
  <pageSetup scale="7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workbookViewId="0">
      <selection activeCell="G30" sqref="G30"/>
    </sheetView>
  </sheetViews>
  <sheetFormatPr defaultColWidth="9.109375" defaultRowHeight="15.6" x14ac:dyDescent="0.3"/>
  <cols>
    <col min="1" max="1" width="54.6640625" style="1" customWidth="1"/>
    <col min="2" max="7" width="16.6640625" style="1" customWidth="1"/>
    <col min="8" max="16384" width="9.109375" style="1"/>
  </cols>
  <sheetData>
    <row r="1" spans="1:7" x14ac:dyDescent="0.3">
      <c r="A1" s="187" t="s">
        <v>192</v>
      </c>
      <c r="B1" s="188"/>
      <c r="C1" s="188"/>
      <c r="D1" s="188"/>
      <c r="E1" s="188"/>
      <c r="F1" s="188"/>
      <c r="G1" s="189"/>
    </row>
    <row r="2" spans="1:7" x14ac:dyDescent="0.3">
      <c r="A2" s="157">
        <f>Input!B4</f>
        <v>0</v>
      </c>
      <c r="B2" s="158"/>
      <c r="C2" s="158"/>
      <c r="D2" s="158"/>
      <c r="E2" s="158"/>
      <c r="F2" s="158"/>
      <c r="G2" s="159"/>
    </row>
    <row r="3" spans="1:7" x14ac:dyDescent="0.3">
      <c r="A3" s="164">
        <f>Input!B5</f>
        <v>0</v>
      </c>
      <c r="B3" s="165"/>
      <c r="C3" s="165"/>
      <c r="D3" s="165"/>
      <c r="E3" s="165"/>
      <c r="F3" s="165"/>
      <c r="G3" s="166"/>
    </row>
    <row r="4" spans="1:7" ht="46.8" x14ac:dyDescent="0.3">
      <c r="A4" s="31"/>
      <c r="B4" s="39" t="s">
        <v>11</v>
      </c>
      <c r="C4" s="39" t="s">
        <v>12</v>
      </c>
      <c r="D4" s="190" t="s">
        <v>13</v>
      </c>
      <c r="E4" s="191"/>
      <c r="F4" s="192"/>
      <c r="G4" s="39" t="s">
        <v>10</v>
      </c>
    </row>
    <row r="5" spans="1:7" x14ac:dyDescent="0.3">
      <c r="A5" s="31"/>
      <c r="B5" s="39"/>
      <c r="C5" s="39"/>
      <c r="D5" s="39" t="s">
        <v>58</v>
      </c>
      <c r="E5" s="39" t="s">
        <v>59</v>
      </c>
      <c r="F5" s="39" t="s">
        <v>60</v>
      </c>
      <c r="G5" s="39"/>
    </row>
    <row r="6" spans="1:7" x14ac:dyDescent="0.3">
      <c r="A6" s="40">
        <f>Input!B6</f>
        <v>0</v>
      </c>
      <c r="B6" s="3">
        <f>'Capital Costs'!E41</f>
        <v>0</v>
      </c>
      <c r="C6" s="3">
        <f>'Replace Costs-Results 16-20'!I38</f>
        <v>0</v>
      </c>
      <c r="D6" s="3">
        <f>'Yearly O&amp;M Costs 11-20'!N32</f>
        <v>0</v>
      </c>
      <c r="E6" s="3">
        <f>'Inter O&amp;M 11-20'!N21</f>
        <v>0</v>
      </c>
      <c r="F6" s="3">
        <f t="shared" ref="F6:F11" si="0">D6+E6</f>
        <v>0</v>
      </c>
      <c r="G6" s="3">
        <f t="shared" ref="G6:G11" si="1">B6+C6+F6</f>
        <v>0</v>
      </c>
    </row>
    <row r="7" spans="1:7" x14ac:dyDescent="0.3">
      <c r="A7" s="40">
        <f>Input!B7</f>
        <v>0</v>
      </c>
      <c r="B7" s="3">
        <f>'2Capital Costs'!E41</f>
        <v>0</v>
      </c>
      <c r="C7" s="3">
        <f>'2Replace Costs-Results 16-20'!I38</f>
        <v>0</v>
      </c>
      <c r="D7" s="3">
        <f>'2Yearly O&amp;M Costs 11-20'!N32</f>
        <v>0</v>
      </c>
      <c r="E7" s="3">
        <f>'2Inter O&amp;M 11-20'!N21</f>
        <v>0</v>
      </c>
      <c r="F7" s="3">
        <f t="shared" si="0"/>
        <v>0</v>
      </c>
      <c r="G7" s="3">
        <f t="shared" si="1"/>
        <v>0</v>
      </c>
    </row>
    <row r="8" spans="1:7" x14ac:dyDescent="0.3">
      <c r="A8" s="40">
        <f>Input!B8</f>
        <v>0</v>
      </c>
      <c r="B8" s="100">
        <f>'3Capital Costs'!E41</f>
        <v>0</v>
      </c>
      <c r="C8" s="3">
        <f>'3Replace Costs-Results 16-20'!I38</f>
        <v>0</v>
      </c>
      <c r="D8" s="3">
        <f>'3Yearly O&amp;M Costs 11-20'!N32</f>
        <v>0</v>
      </c>
      <c r="E8" s="3">
        <f>'3Inter O&amp;M 11-20'!N21</f>
        <v>0</v>
      </c>
      <c r="F8" s="3">
        <f t="shared" si="0"/>
        <v>0</v>
      </c>
      <c r="G8" s="3">
        <f t="shared" si="1"/>
        <v>0</v>
      </c>
    </row>
    <row r="9" spans="1:7" x14ac:dyDescent="0.3">
      <c r="A9" s="40">
        <f>Input!B9</f>
        <v>0</v>
      </c>
      <c r="B9" s="3">
        <f>'4Capital Costs'!E41</f>
        <v>0</v>
      </c>
      <c r="C9" s="3">
        <f>'4Replace Costs-Results 16-20'!I38</f>
        <v>0</v>
      </c>
      <c r="D9" s="3">
        <f>'4Yearly O&amp;M Costs 11-20'!N32</f>
        <v>0</v>
      </c>
      <c r="E9" s="3">
        <f>'4Inter O&amp;M 11-20'!N21</f>
        <v>0</v>
      </c>
      <c r="F9" s="3">
        <f t="shared" si="0"/>
        <v>0</v>
      </c>
      <c r="G9" s="3">
        <f t="shared" si="1"/>
        <v>0</v>
      </c>
    </row>
    <row r="10" spans="1:7" x14ac:dyDescent="0.3">
      <c r="A10" s="40">
        <f>Input!B10</f>
        <v>0</v>
      </c>
      <c r="B10" s="3">
        <f>'5Capital Costs'!E41</f>
        <v>0</v>
      </c>
      <c r="C10" s="3">
        <f>'5Replace Costs-Results 16-20'!I38</f>
        <v>0</v>
      </c>
      <c r="D10" s="3">
        <f>'5Yearly O&amp;M Costs 11-20'!N32</f>
        <v>0</v>
      </c>
      <c r="E10" s="3">
        <f>'5Inter O&amp;M 11-20'!N21</f>
        <v>0</v>
      </c>
      <c r="F10" s="3">
        <f t="shared" si="0"/>
        <v>0</v>
      </c>
      <c r="G10" s="3">
        <f t="shared" si="1"/>
        <v>0</v>
      </c>
    </row>
    <row r="11" spans="1:7" x14ac:dyDescent="0.3">
      <c r="A11" s="40">
        <f>Input!B11</f>
        <v>0</v>
      </c>
      <c r="B11" s="3">
        <f>'6Capital Costs'!E41</f>
        <v>0</v>
      </c>
      <c r="C11" s="3">
        <f>'6Replace Costs-Results 16-20'!I38</f>
        <v>0</v>
      </c>
      <c r="D11" s="3">
        <f>'6Yearly O&amp;M Costs 11-20'!N32</f>
        <v>0</v>
      </c>
      <c r="E11" s="3">
        <f>'6Inter O&amp;M 11-20'!N21</f>
        <v>0</v>
      </c>
      <c r="F11" s="3">
        <f t="shared" si="0"/>
        <v>0</v>
      </c>
      <c r="G11" s="3">
        <f t="shared" si="1"/>
        <v>0</v>
      </c>
    </row>
  </sheetData>
  <mergeCells count="4">
    <mergeCell ref="A1:G1"/>
    <mergeCell ref="A2:G2"/>
    <mergeCell ref="A3:G3"/>
    <mergeCell ref="D4:F4"/>
  </mergeCells>
  <pageMargins left="0.7" right="0.7" top="0.75" bottom="0.75" header="0.3" footer="0.3"/>
  <pageSetup scale="88" orientation="portrait" r:id="rId1"/>
  <headerFooter>
    <oddHeader>&amp;C&amp;D
&amp;F</oddHeader>
    <oddFooter>&amp;L&amp;F&amp;RPage &amp;P of &amp;N</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B8" sqref="B8"/>
    </sheetView>
  </sheetViews>
  <sheetFormatPr defaultRowHeight="14.4" x14ac:dyDescent="0.3"/>
  <sheetData>
    <row r="1" spans="1:5" x14ac:dyDescent="0.3">
      <c r="B1" t="s">
        <v>62</v>
      </c>
    </row>
    <row r="2" spans="1:5" x14ac:dyDescent="0.3">
      <c r="A2">
        <v>2014</v>
      </c>
      <c r="B2">
        <v>248.9</v>
      </c>
      <c r="E2" s="150" t="s">
        <v>261</v>
      </c>
    </row>
    <row r="3" spans="1:5" x14ac:dyDescent="0.3">
      <c r="A3">
        <v>2015</v>
      </c>
      <c r="B3">
        <v>256.3</v>
      </c>
      <c r="E3" s="151" t="s">
        <v>262</v>
      </c>
    </row>
    <row r="5" spans="1:5" x14ac:dyDescent="0.3">
      <c r="B5" t="s">
        <v>63</v>
      </c>
    </row>
    <row r="6" spans="1:5" x14ac:dyDescent="0.3">
      <c r="A6">
        <v>2014</v>
      </c>
      <c r="B6">
        <v>231.2</v>
      </c>
      <c r="E6" s="151" t="s">
        <v>261</v>
      </c>
    </row>
    <row r="7" spans="1:5" x14ac:dyDescent="0.3">
      <c r="A7">
        <v>2015</v>
      </c>
      <c r="B7">
        <v>231.4</v>
      </c>
      <c r="E7" s="151" t="s">
        <v>262</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E9" sqref="E9"/>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140</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72" t="str">
        <f>'Capital Costs'!B6</f>
        <v>No Action</v>
      </c>
      <c r="B4" s="173"/>
      <c r="C4" s="173"/>
      <c r="D4" s="173"/>
      <c r="E4" s="173"/>
      <c r="F4" s="173"/>
      <c r="G4" s="173"/>
      <c r="H4" s="173"/>
      <c r="I4" s="174"/>
    </row>
    <row r="5" spans="1:9" ht="17.25" customHeight="1" x14ac:dyDescent="0.3">
      <c r="A5" s="86" t="s">
        <v>52</v>
      </c>
      <c r="B5" s="60">
        <f>('CCI-MCI'!B3-'CCI-MCI'!B2)/'CCI-MCI'!B2</f>
        <v>2.9730815588589816E-2</v>
      </c>
      <c r="C5" s="58"/>
      <c r="D5" s="58"/>
      <c r="E5" s="59" t="s">
        <v>43</v>
      </c>
      <c r="F5" s="21">
        <v>4.8750000000000002E-2</v>
      </c>
      <c r="G5" s="15"/>
      <c r="H5" s="15"/>
      <c r="I5" s="30"/>
    </row>
    <row r="6" spans="1:9" x14ac:dyDescent="0.3">
      <c r="A6" s="22"/>
      <c r="B6" s="32"/>
      <c r="C6" s="32"/>
      <c r="D6" s="32"/>
      <c r="E6" s="171" t="s">
        <v>44</v>
      </c>
      <c r="F6" s="167"/>
      <c r="G6" s="167"/>
      <c r="H6" s="167"/>
      <c r="I6" s="168"/>
    </row>
    <row r="7" spans="1:9" x14ac:dyDescent="0.3">
      <c r="A7" s="25" t="s">
        <v>4</v>
      </c>
      <c r="B7" s="26" t="s">
        <v>0</v>
      </c>
      <c r="C7" s="26" t="s">
        <v>5</v>
      </c>
      <c r="D7" s="26" t="s">
        <v>1</v>
      </c>
      <c r="E7" s="26">
        <v>1</v>
      </c>
      <c r="F7" s="26">
        <v>2</v>
      </c>
      <c r="G7" s="26">
        <v>3</v>
      </c>
      <c r="H7" s="26">
        <v>4</v>
      </c>
      <c r="I7" s="26">
        <v>5</v>
      </c>
    </row>
    <row r="8" spans="1:9" x14ac:dyDescent="0.3">
      <c r="A8" s="29" t="str">
        <f>IF('Capital Costs'!A9&lt;&gt;"", 'Capital Costs'!A9, "")</f>
        <v/>
      </c>
      <c r="B8" s="3" t="str">
        <f>IF('Capital Costs'!B9&lt;&gt;"", 'Capital Costs'!B9, "")</f>
        <v/>
      </c>
      <c r="C8" s="29" t="str">
        <f>IF('Capital Costs'!C9&lt;&gt;"", 'Capital Costs'!C9, "")</f>
        <v/>
      </c>
      <c r="D8" s="47" t="str">
        <f>IF('Capital Costs'!D9&lt;&gt;"", 'Capital Costs'!D9, "")</f>
        <v/>
      </c>
      <c r="E8" s="27" t="str">
        <f>IF($A8&lt;&gt;"", (IF('Replacement Costs - Entry'!J9="Y",((($B8*$D8)*((1+$B$5)^E$7))*(1/((1+$F$5)^E$7))),0)), "")</f>
        <v/>
      </c>
      <c r="F8" s="27" t="str">
        <f>IF($A8&lt;&gt;"", (IF('Replacement Costs - Entry'!K9="Y",((($B8*$D8)*((1+$B$5)^F$7))*(1/((1+$F$5)^F$7))),0)), "")</f>
        <v/>
      </c>
      <c r="G8" s="27" t="str">
        <f>IF($A8&lt;&gt;"", (IF('Replacement Costs - Entry'!L9="Y",((($B8*$D8)*((1+$B$5)^G$7))*(1/((1+$F$5)^G$7))),0)), "")</f>
        <v/>
      </c>
      <c r="H8" s="27" t="str">
        <f>IF($A8&lt;&gt;"", (IF('Replacement Costs - Entry'!M9="Y",((($B8*$D8)*((1+$B$5)^H$7))*(1/((1+$F$5)^H$7))),0)), "")</f>
        <v/>
      </c>
      <c r="I8" s="27" t="str">
        <f>IF($A8&lt;&gt;"", (IF('Replacement Costs - Entry'!N9="Y",((($B8*$D8)*((1+$B$5)^I$7))*(1/((1+$F$5)^I$7))),0)), "")</f>
        <v/>
      </c>
    </row>
    <row r="9" spans="1:9" x14ac:dyDescent="0.3">
      <c r="A9" s="29" t="str">
        <f>IF('Capital Costs'!A10&lt;&gt;"", 'Capital Costs'!A10, "")</f>
        <v/>
      </c>
      <c r="B9" s="3" t="str">
        <f>IF('Capital Costs'!B10&lt;&gt;"", 'Capital Costs'!B10, "")</f>
        <v/>
      </c>
      <c r="C9" s="29" t="str">
        <f>IF('Capital Costs'!C10&lt;&gt;"", 'Capital Costs'!C10, "")</f>
        <v/>
      </c>
      <c r="D9" s="47" t="str">
        <f>IF('Capital Costs'!D10&lt;&gt;"", 'Capital Costs'!D10, "")</f>
        <v/>
      </c>
      <c r="E9" s="27" t="str">
        <f>IF($A9&lt;&gt;"", (IF('Replacement Costs - Entry'!J10="Y",((($B9*$D9)*((1+$B$5)^E$7))*(1/((1+$F$5)^E$7))),0)), "")</f>
        <v/>
      </c>
      <c r="F9" s="27" t="str">
        <f>IF($A9&lt;&gt;"", (IF('Replacement Costs - Entry'!K10="Y",((($B9*$D9)*((1+$B$5)^F$7))*(1/((1+$F$5)^F$7))),0)), "")</f>
        <v/>
      </c>
      <c r="G9" s="27" t="str">
        <f>IF($A9&lt;&gt;"", (IF('Replacement Costs - Entry'!L10="Y",((($B9*$D9)*((1+$B$5)^G$7))*(1/((1+$F$5)^G$7))),0)), "")</f>
        <v/>
      </c>
      <c r="H9" s="27" t="str">
        <f>IF($A9&lt;&gt;"", (IF('Replacement Costs - Entry'!M10="Y",((($B9*$D9)*((1+$B$5)^H$7))*(1/((1+$F$5)^H$7))),0)), "")</f>
        <v/>
      </c>
      <c r="I9" s="27" t="str">
        <f>IF($A9&lt;&gt;"", (IF('Replacement Costs - Entry'!N10="Y",((($B9*$D9)*((1+$B$5)^I$7))*(1/((1+$F$5)^I$7))),0)), "")</f>
        <v/>
      </c>
    </row>
    <row r="10" spans="1:9" x14ac:dyDescent="0.3">
      <c r="A10" s="29" t="str">
        <f>IF('Capital Costs'!A11&lt;&gt;"", 'Capital Costs'!A11, "")</f>
        <v/>
      </c>
      <c r="B10" s="3" t="str">
        <f>IF('Capital Costs'!B11&lt;&gt;"", 'Capital Costs'!B11, "")</f>
        <v/>
      </c>
      <c r="C10" s="29" t="str">
        <f>IF('Capital Costs'!C11&lt;&gt;"", 'Capital Costs'!C11, "")</f>
        <v/>
      </c>
      <c r="D10" s="47" t="str">
        <f>IF('Capital Costs'!D11&lt;&gt;"", 'Capital Costs'!D11, "")</f>
        <v/>
      </c>
      <c r="E10" s="27" t="str">
        <f>IF($A10&lt;&gt;"", (IF('Replacement Costs - Entry'!J11="Y",((($B10*$D10)*((1+$B$5)^E$7))*(1/((1+$F$5)^E$7))),0)), "")</f>
        <v/>
      </c>
      <c r="F10" s="27" t="str">
        <f>IF($A10&lt;&gt;"", (IF('Replacement Costs - Entry'!K11="Y",((($B10*$D10)*((1+$B$5)^F$7))*(1/((1+$F$5)^F$7))),0)), "")</f>
        <v/>
      </c>
      <c r="G10" s="27" t="str">
        <f>IF($A10&lt;&gt;"", (IF('Replacement Costs - Entry'!L11="Y",((($B10*$D10)*((1+$B$5)^G$7))*(1/((1+$F$5)^G$7))),0)), "")</f>
        <v/>
      </c>
      <c r="H10" s="27" t="str">
        <f>IF($A10&lt;&gt;"", (IF('Replacement Costs - Entry'!M11="Y",((($B10*$D10)*((1+$B$5)^H$7))*(1/((1+$F$5)^H$7))),0)), "")</f>
        <v/>
      </c>
      <c r="I10" s="27" t="str">
        <f>IF($A10&lt;&gt;"", (IF('Replacement Costs - Entry'!N11="Y",((($B10*$D10)*((1+$B$5)^I$7))*(1/((1+$F$5)^I$7))),0)), "")</f>
        <v/>
      </c>
    </row>
    <row r="11" spans="1:9" x14ac:dyDescent="0.3">
      <c r="A11" s="29" t="str">
        <f>IF('Capital Costs'!A12&lt;&gt;"", 'Capital Costs'!A12, "")</f>
        <v/>
      </c>
      <c r="B11" s="3" t="str">
        <f>IF('Capital Costs'!B12&lt;&gt;"", 'Capital Costs'!B12, "")</f>
        <v/>
      </c>
      <c r="C11" s="29" t="str">
        <f>IF('Capital Costs'!C12&lt;&gt;"", 'Capital Costs'!C12, "")</f>
        <v/>
      </c>
      <c r="D11" s="47" t="str">
        <f>IF('Capital Costs'!D12&lt;&gt;"", 'Capital Costs'!D12, "")</f>
        <v/>
      </c>
      <c r="E11" s="27" t="str">
        <f>IF($A11&lt;&gt;"", (IF('Replacement Costs - Entry'!J12="Y",((($B11*$D11)*((1+$B$5)^E$7))*(1/((1+$F$5)^E$7))),0)), "")</f>
        <v/>
      </c>
      <c r="F11" s="27" t="str">
        <f>IF($A11&lt;&gt;"", (IF('Replacement Costs - Entry'!K12="Y",((($B11*$D11)*((1+$B$5)^F$7))*(1/((1+$F$5)^F$7))),0)), "")</f>
        <v/>
      </c>
      <c r="G11" s="27" t="str">
        <f>IF($A11&lt;&gt;"", (IF('Replacement Costs - Entry'!L12="Y",((($B11*$D11)*((1+$B$5)^G$7))*(1/((1+$F$5)^G$7))),0)), "")</f>
        <v/>
      </c>
      <c r="H11" s="27" t="str">
        <f>IF($A11&lt;&gt;"", (IF('Replacement Costs - Entry'!M12="Y",((($B11*$D11)*((1+$B$5)^H$7))*(1/((1+$F$5)^H$7))),0)), "")</f>
        <v/>
      </c>
      <c r="I11" s="27" t="str">
        <f>IF($A11&lt;&gt;"", (IF('Replacement Costs - Entry'!N12="Y",((($B11*$D11)*((1+$B$5)^I$7))*(1/((1+$F$5)^I$7))),0)), "")</f>
        <v/>
      </c>
    </row>
    <row r="12" spans="1:9" x14ac:dyDescent="0.3">
      <c r="A12" s="29" t="str">
        <f>IF('Capital Costs'!A13&lt;&gt;"", 'Capital Costs'!A13, "")</f>
        <v/>
      </c>
      <c r="B12" s="3" t="str">
        <f>IF('Capital Costs'!B13&lt;&gt;"", 'Capital Costs'!B13, "")</f>
        <v/>
      </c>
      <c r="C12" s="29" t="str">
        <f>IF('Capital Costs'!C13&lt;&gt;"", 'Capital Costs'!C13, "")</f>
        <v/>
      </c>
      <c r="D12" s="47" t="str">
        <f>IF('Capital Costs'!D13&lt;&gt;"", 'Capital Costs'!D13, "")</f>
        <v/>
      </c>
      <c r="E12" s="27" t="str">
        <f>IF($A12&lt;&gt;"", (IF('Replacement Costs - Entry'!J13="Y",((($B12*$D12)*((1+$B$5)^E$7))*(1/((1+$F$5)^E$7))),0)), "")</f>
        <v/>
      </c>
      <c r="F12" s="27" t="str">
        <f>IF($A12&lt;&gt;"", (IF('Replacement Costs - Entry'!K13="Y",((($B12*$D12)*((1+$B$5)^F$7))*(1/((1+$F$5)^F$7))),0)), "")</f>
        <v/>
      </c>
      <c r="G12" s="27" t="str">
        <f>IF($A12&lt;&gt;"", (IF('Replacement Costs - Entry'!L13="Y",((($B12*$D12)*((1+$B$5)^G$7))*(1/((1+$F$5)^G$7))),0)), "")</f>
        <v/>
      </c>
      <c r="H12" s="27" t="str">
        <f>IF($A12&lt;&gt;"", (IF('Replacement Costs - Entry'!M13="Y",((($B12*$D12)*((1+$B$5)^H$7))*(1/((1+$F$5)^H$7))),0)), "")</f>
        <v/>
      </c>
      <c r="I12" s="27" t="str">
        <f>IF($A12&lt;&gt;"", (IF('Replacement Costs - Entry'!N13="Y",((($B12*$D12)*((1+$B$5)^I$7))*(1/((1+$F$5)^I$7))),0)), "")</f>
        <v/>
      </c>
    </row>
    <row r="13" spans="1:9" x14ac:dyDescent="0.3">
      <c r="A13" s="29" t="str">
        <f>IF('Capital Costs'!A14&lt;&gt;"", 'Capital Costs'!A14, "")</f>
        <v/>
      </c>
      <c r="B13" s="3" t="str">
        <f>IF('Capital Costs'!B14&lt;&gt;"", 'Capital Costs'!B14, "")</f>
        <v/>
      </c>
      <c r="C13" s="29" t="str">
        <f>IF('Capital Costs'!C14&lt;&gt;"", 'Capital Costs'!C14, "")</f>
        <v/>
      </c>
      <c r="D13" s="47" t="str">
        <f>IF('Capital Costs'!D14&lt;&gt;"", 'Capital Costs'!D14, "")</f>
        <v/>
      </c>
      <c r="E13" s="27" t="str">
        <f>IF($A13&lt;&gt;"", (IF('Replacement Costs - Entry'!J14="Y",((($B13*$D13)*((1+$B$5)^E$7))*(1/((1+$F$5)^E$7))),0)), "")</f>
        <v/>
      </c>
      <c r="F13" s="27" t="str">
        <f>IF($A13&lt;&gt;"", (IF('Replacement Costs - Entry'!K14="Y",((($B13*$D13)*((1+$B$5)^F$7))*(1/((1+$F$5)^F$7))),0)), "")</f>
        <v/>
      </c>
      <c r="G13" s="27" t="str">
        <f>IF($A13&lt;&gt;"", (IF('Replacement Costs - Entry'!L14="Y",((($B13*$D13)*((1+$B$5)^G$7))*(1/((1+$F$5)^G$7))),0)), "")</f>
        <v/>
      </c>
      <c r="H13" s="27" t="str">
        <f>IF($A13&lt;&gt;"", (IF('Replacement Costs - Entry'!M14="Y",((($B13*$D13)*((1+$B$5)^H$7))*(1/((1+$F$5)^H$7))),0)), "")</f>
        <v/>
      </c>
      <c r="I13" s="27" t="str">
        <f>IF($A13&lt;&gt;"", (IF('Replacement Costs - Entry'!N14="Y",((($B13*$D13)*((1+$B$5)^I$7))*(1/((1+$F$5)^I$7))),0)), "")</f>
        <v/>
      </c>
    </row>
    <row r="14" spans="1:9" x14ac:dyDescent="0.3">
      <c r="A14" s="29" t="str">
        <f>IF('Capital Costs'!A15&lt;&gt;"", 'Capital Costs'!A15, "")</f>
        <v/>
      </c>
      <c r="B14" s="3" t="str">
        <f>IF('Capital Costs'!B15&lt;&gt;"", 'Capital Costs'!B15, "")</f>
        <v/>
      </c>
      <c r="C14" s="29" t="str">
        <f>IF('Capital Costs'!C15&lt;&gt;"", 'Capital Costs'!C15, "")</f>
        <v/>
      </c>
      <c r="D14" s="47" t="str">
        <f>IF('Capital Costs'!D15&lt;&gt;"", 'Capital Costs'!D15, "")</f>
        <v/>
      </c>
      <c r="E14" s="27" t="str">
        <f>IF($A14&lt;&gt;"", (IF('Replacement Costs - Entry'!J15="Y",((($B14*$D14)*((1+$B$5)^E$7))*(1/((1+$F$5)^E$7))),0)), "")</f>
        <v/>
      </c>
      <c r="F14" s="27" t="str">
        <f>IF($A14&lt;&gt;"", (IF('Replacement Costs - Entry'!K15="Y",((($B14*$D14)*((1+$B$5)^F$7))*(1/((1+$F$5)^F$7))),0)), "")</f>
        <v/>
      </c>
      <c r="G14" s="27" t="str">
        <f>IF($A14&lt;&gt;"", (IF('Replacement Costs - Entry'!L15="Y",((($B14*$D14)*((1+$B$5)^G$7))*(1/((1+$F$5)^G$7))),0)), "")</f>
        <v/>
      </c>
      <c r="H14" s="27" t="str">
        <f>IF($A14&lt;&gt;"", (IF('Replacement Costs - Entry'!M15="Y",((($B14*$D14)*((1+$B$5)^H$7))*(1/((1+$F$5)^H$7))),0)), "")</f>
        <v/>
      </c>
      <c r="I14" s="27" t="str">
        <f>IF($A14&lt;&gt;"", (IF('Replacement Costs - Entry'!N15="Y",((($B14*$D14)*((1+$B$5)^I$7))*(1/((1+$F$5)^I$7))),0)), "")</f>
        <v/>
      </c>
    </row>
    <row r="15" spans="1:9" x14ac:dyDescent="0.3">
      <c r="A15" s="29" t="str">
        <f>IF('Capital Costs'!A16&lt;&gt;"", 'Capital Costs'!A16, "")</f>
        <v/>
      </c>
      <c r="B15" s="3" t="str">
        <f>IF('Capital Costs'!B16&lt;&gt;"", 'Capital Costs'!B16, "")</f>
        <v/>
      </c>
      <c r="C15" s="29" t="str">
        <f>IF('Capital Costs'!C16&lt;&gt;"", 'Capital Costs'!C16, "")</f>
        <v/>
      </c>
      <c r="D15" s="47" t="str">
        <f>IF('Capital Costs'!D16&lt;&gt;"", 'Capital Costs'!D16, "")</f>
        <v/>
      </c>
      <c r="E15" s="27" t="str">
        <f>IF($A15&lt;&gt;"", (IF('Replacement Costs - Entry'!J16="Y",((($B15*$D15)*((1+$B$5)^E$7))*(1/((1+$F$5)^E$7))),0)), "")</f>
        <v/>
      </c>
      <c r="F15" s="27" t="str">
        <f>IF($A15&lt;&gt;"", (IF('Replacement Costs - Entry'!K16="Y",((($B15*$D15)*((1+$B$5)^F$7))*(1/((1+$F$5)^F$7))),0)), "")</f>
        <v/>
      </c>
      <c r="G15" s="27" t="str">
        <f>IF($A15&lt;&gt;"", (IF('Replacement Costs - Entry'!L16="Y",((($B15*$D15)*((1+$B$5)^G$7))*(1/((1+$F$5)^G$7))),0)), "")</f>
        <v/>
      </c>
      <c r="H15" s="27" t="str">
        <f>IF($A15&lt;&gt;"", (IF('Replacement Costs - Entry'!M16="Y",((($B15*$D15)*((1+$B$5)^H$7))*(1/((1+$F$5)^H$7))),0)), "")</f>
        <v/>
      </c>
      <c r="I15" s="27" t="str">
        <f>IF($A15&lt;&gt;"", (IF('Replacement Costs - Entry'!N16="Y",((($B15*$D15)*((1+$B$5)^I$7))*(1/((1+$F$5)^I$7))),0)), "")</f>
        <v/>
      </c>
    </row>
    <row r="16" spans="1:9" x14ac:dyDescent="0.3">
      <c r="A16" s="29" t="str">
        <f>IF('Capital Costs'!A17&lt;&gt;"", 'Capital Costs'!A17, "")</f>
        <v/>
      </c>
      <c r="B16" s="3" t="str">
        <f>IF('Capital Costs'!B17&lt;&gt;"", 'Capital Costs'!B17, "")</f>
        <v/>
      </c>
      <c r="C16" s="29" t="str">
        <f>IF('Capital Costs'!C17&lt;&gt;"", 'Capital Costs'!C17, "")</f>
        <v/>
      </c>
      <c r="D16" s="47" t="str">
        <f>IF('Capital Costs'!D17&lt;&gt;"", 'Capital Costs'!D17, "")</f>
        <v/>
      </c>
      <c r="E16" s="27" t="str">
        <f>IF($A16&lt;&gt;"", (IF('Replacement Costs - Entry'!J17="Y",((($B16*$D16)*((1+$B$5)^E$7))*(1/((1+$F$5)^E$7))),0)), "")</f>
        <v/>
      </c>
      <c r="F16" s="27" t="str">
        <f>IF($A16&lt;&gt;"", (IF('Replacement Costs - Entry'!K17="Y",((($B16*$D16)*((1+$B$5)^F$7))*(1/((1+$F$5)^F$7))),0)), "")</f>
        <v/>
      </c>
      <c r="G16" s="27" t="str">
        <f>IF($A16&lt;&gt;"", (IF('Replacement Costs - Entry'!L17="Y",((($B16*$D16)*((1+$B$5)^G$7))*(1/((1+$F$5)^G$7))),0)), "")</f>
        <v/>
      </c>
      <c r="H16" s="27" t="str">
        <f>IF($A16&lt;&gt;"", (IF('Replacement Costs - Entry'!M17="Y",((($B16*$D16)*((1+$B$5)^H$7))*(1/((1+$F$5)^H$7))),0)), "")</f>
        <v/>
      </c>
      <c r="I16" s="27" t="str">
        <f>IF($A16&lt;&gt;"", (IF('Replacement Costs - Entry'!N17="Y",((($B16*$D16)*((1+$B$5)^I$7))*(1/((1+$F$5)^I$7))),0)), "")</f>
        <v/>
      </c>
    </row>
    <row r="17" spans="1:9" x14ac:dyDescent="0.3">
      <c r="A17" s="29" t="str">
        <f>IF('Capital Costs'!A18&lt;&gt;"", 'Capital Costs'!A18, "")</f>
        <v/>
      </c>
      <c r="B17" s="3" t="str">
        <f>IF('Capital Costs'!B18&lt;&gt;"", 'Capital Costs'!B18, "")</f>
        <v/>
      </c>
      <c r="C17" s="29" t="str">
        <f>IF('Capital Costs'!C18&lt;&gt;"", 'Capital Costs'!C18, "")</f>
        <v/>
      </c>
      <c r="D17" s="47" t="str">
        <f>IF('Capital Costs'!D18&lt;&gt;"", 'Capital Costs'!D18, "")</f>
        <v/>
      </c>
      <c r="E17" s="27" t="str">
        <f>IF($A17&lt;&gt;"", (IF('Replacement Costs - Entry'!J18="Y",((($B17*$D17)*((1+$B$5)^E$7))*(1/((1+$F$5)^E$7))),0)), "")</f>
        <v/>
      </c>
      <c r="F17" s="27" t="str">
        <f>IF($A17&lt;&gt;"", (IF('Replacement Costs - Entry'!K18="Y",((($B17*$D17)*((1+$B$5)^F$7))*(1/((1+$F$5)^F$7))),0)), "")</f>
        <v/>
      </c>
      <c r="G17" s="27" t="str">
        <f>IF($A17&lt;&gt;"", (IF('Replacement Costs - Entry'!L18="Y",((($B17*$D17)*((1+$B$5)^G$7))*(1/((1+$F$5)^G$7))),0)), "")</f>
        <v/>
      </c>
      <c r="H17" s="27" t="str">
        <f>IF($A17&lt;&gt;"", (IF('Replacement Costs - Entry'!M18="Y",((($B17*$D17)*((1+$B$5)^H$7))*(1/((1+$F$5)^H$7))),0)), "")</f>
        <v/>
      </c>
      <c r="I17" s="27" t="str">
        <f>IF($A17&lt;&gt;"", (IF('Replacement Costs - Entry'!N18="Y",((($B17*$D17)*((1+$B$5)^I$7))*(1/((1+$F$5)^I$7))),0)), "")</f>
        <v/>
      </c>
    </row>
    <row r="18" spans="1:9" x14ac:dyDescent="0.3">
      <c r="A18" s="29" t="str">
        <f>IF('Capital Costs'!A19&lt;&gt;"", 'Capital Costs'!A19, "")</f>
        <v/>
      </c>
      <c r="B18" s="3" t="str">
        <f>IF('Capital Costs'!B19&lt;&gt;"", 'Capital Costs'!B19, "")</f>
        <v/>
      </c>
      <c r="C18" s="29" t="str">
        <f>IF('Capital Costs'!C19&lt;&gt;"", 'Capital Costs'!C19, "")</f>
        <v/>
      </c>
      <c r="D18" s="47" t="str">
        <f>IF('Capital Costs'!D19&lt;&gt;"", 'Capital Costs'!D19, "")</f>
        <v/>
      </c>
      <c r="E18" s="27" t="str">
        <f>IF($A18&lt;&gt;"", (IF('Replacement Costs - Entry'!J19="Y",((($B18*$D18)*((1+$B$5)^E$7))*(1/((1+$F$5)^E$7))),0)), "")</f>
        <v/>
      </c>
      <c r="F18" s="27" t="str">
        <f>IF($A18&lt;&gt;"", (IF('Replacement Costs - Entry'!K19="Y",((($B18*$D18)*((1+$B$5)^F$7))*(1/((1+$F$5)^F$7))),0)), "")</f>
        <v/>
      </c>
      <c r="G18" s="27" t="str">
        <f>IF($A18&lt;&gt;"", (IF('Replacement Costs - Entry'!L19="Y",((($B18*$D18)*((1+$B$5)^G$7))*(1/((1+$F$5)^G$7))),0)), "")</f>
        <v/>
      </c>
      <c r="H18" s="27" t="str">
        <f>IF($A18&lt;&gt;"", (IF('Replacement Costs - Entry'!M19="Y",((($B18*$D18)*((1+$B$5)^H$7))*(1/((1+$F$5)^H$7))),0)), "")</f>
        <v/>
      </c>
      <c r="I18" s="27" t="str">
        <f>IF($A18&lt;&gt;"", (IF('Replacement Costs - Entry'!N19="Y",((($B18*$D18)*((1+$B$5)^I$7))*(1/((1+$F$5)^I$7))),0)), "")</f>
        <v/>
      </c>
    </row>
    <row r="19" spans="1:9" x14ac:dyDescent="0.3">
      <c r="A19" s="29" t="str">
        <f>IF('Capital Costs'!A20&lt;&gt;"", 'Capital Costs'!A20, "")</f>
        <v/>
      </c>
      <c r="B19" s="3" t="str">
        <f>IF('Capital Costs'!B20&lt;&gt;"", 'Capital Costs'!B20, "")</f>
        <v/>
      </c>
      <c r="C19" s="29" t="str">
        <f>IF('Capital Costs'!C20&lt;&gt;"", 'Capital Costs'!C20, "")</f>
        <v/>
      </c>
      <c r="D19" s="47" t="str">
        <f>IF('Capital Costs'!D20&lt;&gt;"", 'Capital Costs'!D20, "")</f>
        <v/>
      </c>
      <c r="E19" s="27" t="str">
        <f>IF($A19&lt;&gt;"", (IF('Replacement Costs - Entry'!J20="Y",((($B19*$D19)*((1+$B$5)^E$7))*(1/((1+$F$5)^E$7))),0)), "")</f>
        <v/>
      </c>
      <c r="F19" s="27" t="str">
        <f>IF($A19&lt;&gt;"", (IF('Replacement Costs - Entry'!K20="Y",((($B19*$D19)*((1+$B$5)^F$7))*(1/((1+$F$5)^F$7))),0)), "")</f>
        <v/>
      </c>
      <c r="G19" s="27" t="str">
        <f>IF($A19&lt;&gt;"", (IF('Replacement Costs - Entry'!L20="Y",((($B19*$D19)*((1+$B$5)^G$7))*(1/((1+$F$5)^G$7))),0)), "")</f>
        <v/>
      </c>
      <c r="H19" s="27" t="str">
        <f>IF($A19&lt;&gt;"", (IF('Replacement Costs - Entry'!M20="Y",((($B19*$D19)*((1+$B$5)^H$7))*(1/((1+$F$5)^H$7))),0)), "")</f>
        <v/>
      </c>
      <c r="I19" s="27" t="str">
        <f>IF($A19&lt;&gt;"", (IF('Replacement Costs - Entry'!N20="Y",((($B19*$D19)*((1+$B$5)^I$7))*(1/((1+$F$5)^I$7))),0)), "")</f>
        <v/>
      </c>
    </row>
    <row r="20" spans="1:9" x14ac:dyDescent="0.3">
      <c r="A20" s="29" t="str">
        <f>IF('Capital Costs'!A21&lt;&gt;"", 'Capital Costs'!A21, "")</f>
        <v/>
      </c>
      <c r="B20" s="3" t="str">
        <f>IF('Capital Costs'!B21&lt;&gt;"", 'Capital Costs'!B21, "")</f>
        <v/>
      </c>
      <c r="C20" s="29" t="str">
        <f>IF('Capital Costs'!C21&lt;&gt;"", 'Capital Costs'!C21, "")</f>
        <v/>
      </c>
      <c r="D20" s="47" t="str">
        <f>IF('Capital Costs'!D21&lt;&gt;"", 'Capital Costs'!D21, "")</f>
        <v/>
      </c>
      <c r="E20" s="27" t="str">
        <f>IF($A20&lt;&gt;"", (IF('Replacement Costs - Entry'!J21="Y",((($B20*$D20)*((1+$B$5)^E$7))*(1/((1+$F$5)^E$7))),0)), "")</f>
        <v/>
      </c>
      <c r="F20" s="27" t="str">
        <f>IF($A20&lt;&gt;"", (IF('Replacement Costs - Entry'!K21="Y",((($B20*$D20)*((1+$B$5)^F$7))*(1/((1+$F$5)^F$7))),0)), "")</f>
        <v/>
      </c>
      <c r="G20" s="27" t="str">
        <f>IF($A20&lt;&gt;"", (IF('Replacement Costs - Entry'!L21="Y",((($B20*$D20)*((1+$B$5)^G$7))*(1/((1+$F$5)^G$7))),0)), "")</f>
        <v/>
      </c>
      <c r="H20" s="27" t="str">
        <f>IF($A20&lt;&gt;"", (IF('Replacement Costs - Entry'!M21="Y",((($B20*$D20)*((1+$B$5)^H$7))*(1/((1+$F$5)^H$7))),0)), "")</f>
        <v/>
      </c>
      <c r="I20" s="27" t="str">
        <f>IF($A20&lt;&gt;"", (IF('Replacement Costs - Entry'!N21="Y",((($B20*$D20)*((1+$B$5)^I$7))*(1/((1+$F$5)^I$7))),0)), "")</f>
        <v/>
      </c>
    </row>
    <row r="21" spans="1:9" x14ac:dyDescent="0.3">
      <c r="A21" s="29" t="str">
        <f>IF('Capital Costs'!A22&lt;&gt;"", 'Capital Costs'!A22, "")</f>
        <v/>
      </c>
      <c r="B21" s="3" t="str">
        <f>IF('Capital Costs'!B22&lt;&gt;"", 'Capital Costs'!B22, "")</f>
        <v/>
      </c>
      <c r="C21" s="29" t="str">
        <f>IF('Capital Costs'!C22&lt;&gt;"", 'Capital Costs'!C22, "")</f>
        <v/>
      </c>
      <c r="D21" s="47" t="str">
        <f>IF('Capital Costs'!D22&lt;&gt;"", 'Capital Costs'!D22, "")</f>
        <v/>
      </c>
      <c r="E21" s="27" t="str">
        <f>IF($A21&lt;&gt;"", (IF('Replacement Costs - Entry'!J22="Y",((($B21*$D21)*((1+$B$5)^E$7))*(1/((1+$F$5)^E$7))),0)), "")</f>
        <v/>
      </c>
      <c r="F21" s="27" t="str">
        <f>IF($A21&lt;&gt;"", (IF('Replacement Costs - Entry'!K22="Y",((($B21*$D21)*((1+$B$5)^F$7))*(1/((1+$F$5)^F$7))),0)), "")</f>
        <v/>
      </c>
      <c r="G21" s="27" t="str">
        <f>IF($A21&lt;&gt;"", (IF('Replacement Costs - Entry'!L22="Y",((($B21*$D21)*((1+$B$5)^G$7))*(1/((1+$F$5)^G$7))),0)), "")</f>
        <v/>
      </c>
      <c r="H21" s="27" t="str">
        <f>IF($A21&lt;&gt;"", (IF('Replacement Costs - Entry'!M22="Y",((($B21*$D21)*((1+$B$5)^H$7))*(1/((1+$F$5)^H$7))),0)), "")</f>
        <v/>
      </c>
      <c r="I21" s="27" t="str">
        <f>IF($A21&lt;&gt;"", (IF('Replacement Costs - Entry'!N22="Y",((($B21*$D21)*((1+$B$5)^I$7))*(1/((1+$F$5)^I$7))),0)), "")</f>
        <v/>
      </c>
    </row>
    <row r="22" spans="1:9" x14ac:dyDescent="0.3">
      <c r="A22" s="29" t="str">
        <f>IF('Capital Costs'!A23&lt;&gt;"", 'Capital Costs'!A23, "")</f>
        <v/>
      </c>
      <c r="B22" s="3" t="str">
        <f>IF('Capital Costs'!B23&lt;&gt;"", 'Capital Costs'!B23, "")</f>
        <v/>
      </c>
      <c r="C22" s="29" t="str">
        <f>IF('Capital Costs'!C23&lt;&gt;"", 'Capital Costs'!C23, "")</f>
        <v/>
      </c>
      <c r="D22" s="47" t="str">
        <f>IF('Capital Costs'!D23&lt;&gt;"", 'Capital Costs'!D23, "")</f>
        <v/>
      </c>
      <c r="E22" s="27" t="str">
        <f>IF($A22&lt;&gt;"", (IF('Replacement Costs - Entry'!J23="Y",((($B22*$D22)*((1+$B$5)^E$7))*(1/((1+$F$5)^E$7))),0)), "")</f>
        <v/>
      </c>
      <c r="F22" s="27" t="str">
        <f>IF($A22&lt;&gt;"", (IF('Replacement Costs - Entry'!K23="Y",((($B22*$D22)*((1+$B$5)^F$7))*(1/((1+$F$5)^F$7))),0)), "")</f>
        <v/>
      </c>
      <c r="G22" s="27" t="str">
        <f>IF($A22&lt;&gt;"", (IF('Replacement Costs - Entry'!L23="Y",((($B22*$D22)*((1+$B$5)^G$7))*(1/((1+$F$5)^G$7))),0)), "")</f>
        <v/>
      </c>
      <c r="H22" s="27" t="str">
        <f>IF($A22&lt;&gt;"", (IF('Replacement Costs - Entry'!M23="Y",((($B22*$D22)*((1+$B$5)^H$7))*(1/((1+$F$5)^H$7))),0)), "")</f>
        <v/>
      </c>
      <c r="I22" s="27" t="str">
        <f>IF($A22&lt;&gt;"", (IF('Replacement Costs - Entry'!N23="Y",((($B22*$D22)*((1+$B$5)^I$7))*(1/((1+$F$5)^I$7))),0)), "")</f>
        <v/>
      </c>
    </row>
    <row r="23" spans="1:9" x14ac:dyDescent="0.3">
      <c r="A23" s="29" t="str">
        <f>IF('Capital Costs'!A24&lt;&gt;"", 'Capital Costs'!A24, "")</f>
        <v/>
      </c>
      <c r="B23" s="3" t="str">
        <f>IF('Capital Costs'!B24&lt;&gt;"", 'Capital Costs'!B24, "")</f>
        <v/>
      </c>
      <c r="C23" s="29" t="str">
        <f>IF('Capital Costs'!C24&lt;&gt;"", 'Capital Costs'!C24, "")</f>
        <v/>
      </c>
      <c r="D23" s="47" t="str">
        <f>IF('Capital Costs'!D24&lt;&gt;"", 'Capital Costs'!D24, "")</f>
        <v/>
      </c>
      <c r="E23" s="27" t="str">
        <f>IF($A23&lt;&gt;"", (IF('Replacement Costs - Entry'!J24="Y",((($B23*$D23)*((1+$B$5)^E$7))*(1/((1+$F$5)^E$7))),0)), "")</f>
        <v/>
      </c>
      <c r="F23" s="27" t="str">
        <f>IF($A23&lt;&gt;"", (IF('Replacement Costs - Entry'!K24="Y",((($B23*$D23)*((1+$B$5)^F$7))*(1/((1+$F$5)^F$7))),0)), "")</f>
        <v/>
      </c>
      <c r="G23" s="27" t="str">
        <f>IF($A23&lt;&gt;"", (IF('Replacement Costs - Entry'!L24="Y",((($B23*$D23)*((1+$B$5)^G$7))*(1/((1+$F$5)^G$7))),0)), "")</f>
        <v/>
      </c>
      <c r="H23" s="27" t="str">
        <f>IF($A23&lt;&gt;"", (IF('Replacement Costs - Entry'!M24="Y",((($B23*$D23)*((1+$B$5)^H$7))*(1/((1+$F$5)^H$7))),0)), "")</f>
        <v/>
      </c>
      <c r="I23" s="27" t="str">
        <f>IF($A23&lt;&gt;"", (IF('Replacement Costs - Entry'!N24="Y",((($B23*$D23)*((1+$B$5)^I$7))*(1/((1+$F$5)^I$7))),0)), "")</f>
        <v/>
      </c>
    </row>
    <row r="24" spans="1:9" x14ac:dyDescent="0.3">
      <c r="A24" s="29" t="str">
        <f>IF('Capital Costs'!A25&lt;&gt;"", 'Capital Costs'!A25, "")</f>
        <v/>
      </c>
      <c r="B24" s="3" t="str">
        <f>IF('Capital Costs'!B25&lt;&gt;"", 'Capital Costs'!B25, "")</f>
        <v/>
      </c>
      <c r="C24" s="29" t="str">
        <f>IF('Capital Costs'!C25&lt;&gt;"", 'Capital Costs'!C25, "")</f>
        <v/>
      </c>
      <c r="D24" s="47" t="str">
        <f>IF('Capital Costs'!D25&lt;&gt;"", 'Capital Costs'!D25, "")</f>
        <v/>
      </c>
      <c r="E24" s="27" t="str">
        <f>IF($A24&lt;&gt;"", (IF('Replacement Costs - Entry'!J25="Y",((($B24*$D24)*((1+$B$5)^E$7))*(1/((1+$F$5)^E$7))),0)), "")</f>
        <v/>
      </c>
      <c r="F24" s="27" t="str">
        <f>IF($A24&lt;&gt;"", (IF('Replacement Costs - Entry'!K25="Y",((($B24*$D24)*((1+$B$5)^F$7))*(1/((1+$F$5)^F$7))),0)), "")</f>
        <v/>
      </c>
      <c r="G24" s="27" t="str">
        <f>IF($A24&lt;&gt;"", (IF('Replacement Costs - Entry'!L25="Y",((($B24*$D24)*((1+$B$5)^G$7))*(1/((1+$F$5)^G$7))),0)), "")</f>
        <v/>
      </c>
      <c r="H24" s="27" t="str">
        <f>IF($A24&lt;&gt;"", (IF('Replacement Costs - Entry'!M25="Y",((($B24*$D24)*((1+$B$5)^H$7))*(1/((1+$F$5)^H$7))),0)), "")</f>
        <v/>
      </c>
      <c r="I24" s="27" t="str">
        <f>IF($A24&lt;&gt;"", (IF('Replacement Costs - Entry'!N25="Y",((($B24*$D24)*((1+$B$5)^I$7))*(1/((1+$F$5)^I$7))),0)), "")</f>
        <v/>
      </c>
    </row>
    <row r="25" spans="1:9" x14ac:dyDescent="0.3">
      <c r="A25" s="29" t="str">
        <f>IF('Capital Costs'!A26&lt;&gt;"", 'Capital Costs'!A26, "")</f>
        <v/>
      </c>
      <c r="B25" s="3" t="str">
        <f>IF('Capital Costs'!B26&lt;&gt;"", 'Capital Costs'!B26, "")</f>
        <v/>
      </c>
      <c r="C25" s="29" t="str">
        <f>IF('Capital Costs'!C26&lt;&gt;"", 'Capital Costs'!C26, "")</f>
        <v/>
      </c>
      <c r="D25" s="47" t="str">
        <f>IF('Capital Costs'!D26&lt;&gt;"", 'Capital Costs'!D26, "")</f>
        <v/>
      </c>
      <c r="E25" s="27" t="str">
        <f>IF($A25&lt;&gt;"", (IF('Replacement Costs - Entry'!J26="Y",((($B25*$D25)*((1+$B$5)^E$7))*(1/((1+$F$5)^E$7))),0)), "")</f>
        <v/>
      </c>
      <c r="F25" s="27" t="str">
        <f>IF($A25&lt;&gt;"", (IF('Replacement Costs - Entry'!K26="Y",((($B25*$D25)*((1+$B$5)^F$7))*(1/((1+$F$5)^F$7))),0)), "")</f>
        <v/>
      </c>
      <c r="G25" s="27" t="str">
        <f>IF($A25&lt;&gt;"", (IF('Replacement Costs - Entry'!L26="Y",((($B25*$D25)*((1+$B$5)^G$7))*(1/((1+$F$5)^G$7))),0)), "")</f>
        <v/>
      </c>
      <c r="H25" s="27" t="str">
        <f>IF($A25&lt;&gt;"", (IF('Replacement Costs - Entry'!M26="Y",((($B25*$D25)*((1+$B$5)^H$7))*(1/((1+$F$5)^H$7))),0)), "")</f>
        <v/>
      </c>
      <c r="I25" s="27" t="str">
        <f>IF($A25&lt;&gt;"", (IF('Replacement Costs - Entry'!N26="Y",((($B25*$D25)*((1+$B$5)^I$7))*(1/((1+$F$5)^I$7))),0)), "")</f>
        <v/>
      </c>
    </row>
    <row r="26" spans="1:9" x14ac:dyDescent="0.3">
      <c r="A26" s="29" t="str">
        <f>IF('Capital Costs'!A27&lt;&gt;"", 'Capital Costs'!A27, "")</f>
        <v/>
      </c>
      <c r="B26" s="3" t="str">
        <f>IF('Capital Costs'!B27&lt;&gt;"", 'Capital Costs'!B27, "")</f>
        <v/>
      </c>
      <c r="C26" s="29" t="str">
        <f>IF('Capital Costs'!C27&lt;&gt;"", 'Capital Costs'!C27, "")</f>
        <v/>
      </c>
      <c r="D26" s="47" t="str">
        <f>IF('Capital Costs'!D27&lt;&gt;"", 'Capital Costs'!D27, "")</f>
        <v/>
      </c>
      <c r="E26" s="27" t="str">
        <f>IF($A26&lt;&gt;"", (IF('Replacement Costs - Entry'!J27="Y",((($B26*$D26)*((1+$B$5)^E$7))*(1/((1+$F$5)^E$7))),0)), "")</f>
        <v/>
      </c>
      <c r="F26" s="27" t="str">
        <f>IF($A26&lt;&gt;"", (IF('Replacement Costs - Entry'!K27="Y",((($B26*$D26)*((1+$B$5)^F$7))*(1/((1+$F$5)^F$7))),0)), "")</f>
        <v/>
      </c>
      <c r="G26" s="27" t="str">
        <f>IF($A26&lt;&gt;"", (IF('Replacement Costs - Entry'!L27="Y",((($B26*$D26)*((1+$B$5)^G$7))*(1/((1+$F$5)^G$7))),0)), "")</f>
        <v/>
      </c>
      <c r="H26" s="27" t="str">
        <f>IF($A26&lt;&gt;"", (IF('Replacement Costs - Entry'!M27="Y",((($B26*$D26)*((1+$B$5)^H$7))*(1/((1+$F$5)^H$7))),0)), "")</f>
        <v/>
      </c>
      <c r="I26" s="27" t="str">
        <f>IF($A26&lt;&gt;"", (IF('Replacement Costs - Entry'!N27="Y",((($B26*$D26)*((1+$B$5)^I$7))*(1/((1+$F$5)^I$7))),0)), "")</f>
        <v/>
      </c>
    </row>
    <row r="27" spans="1:9" x14ac:dyDescent="0.3">
      <c r="A27" s="29" t="str">
        <f>IF('Capital Costs'!A28&lt;&gt;"", 'Capital Costs'!A28, "")</f>
        <v/>
      </c>
      <c r="B27" s="3" t="str">
        <f>IF('Capital Costs'!B28&lt;&gt;"", 'Capital Costs'!B28, "")</f>
        <v/>
      </c>
      <c r="C27" s="29" t="str">
        <f>IF('Capital Costs'!C28&lt;&gt;"", 'Capital Costs'!C28, "")</f>
        <v/>
      </c>
      <c r="D27" s="47" t="str">
        <f>IF('Capital Costs'!D28&lt;&gt;"", 'Capital Costs'!D28, "")</f>
        <v/>
      </c>
      <c r="E27" s="27" t="str">
        <f>IF($A27&lt;&gt;"", (IF('Replacement Costs - Entry'!J28="Y",((($B27*$D27)*((1+$B$5)^E$7))*(1/((1+$F$5)^E$7))),0)), "")</f>
        <v/>
      </c>
      <c r="F27" s="27" t="str">
        <f>IF($A27&lt;&gt;"", (IF('Replacement Costs - Entry'!K28="Y",((($B27*$D27)*((1+$B$5)^F$7))*(1/((1+$F$5)^F$7))),0)), "")</f>
        <v/>
      </c>
      <c r="G27" s="27" t="str">
        <f>IF($A27&lt;&gt;"", (IF('Replacement Costs - Entry'!L28="Y",((($B27*$D27)*((1+$B$5)^G$7))*(1/((1+$F$5)^G$7))),0)), "")</f>
        <v/>
      </c>
      <c r="H27" s="27" t="str">
        <f>IF($A27&lt;&gt;"", (IF('Replacement Costs - Entry'!M28="Y",((($B27*$D27)*((1+$B$5)^H$7))*(1/((1+$F$5)^H$7))),0)), "")</f>
        <v/>
      </c>
      <c r="I27" s="27" t="str">
        <f>IF($A27&lt;&gt;"", (IF('Replacement Costs - Entry'!N28="Y",((($B27*$D27)*((1+$B$5)^I$7))*(1/((1+$F$5)^I$7))),0)), "")</f>
        <v/>
      </c>
    </row>
    <row r="28" spans="1:9" x14ac:dyDescent="0.3">
      <c r="A28" s="29" t="str">
        <f>IF('Capital Costs'!A29&lt;&gt;"", 'Capital Costs'!A29, "")</f>
        <v/>
      </c>
      <c r="B28" s="3" t="str">
        <f>IF('Capital Costs'!B29&lt;&gt;"", 'Capital Costs'!B29, "")</f>
        <v/>
      </c>
      <c r="C28" s="29" t="str">
        <f>IF('Capital Costs'!C29&lt;&gt;"", 'Capital Costs'!C29, "")</f>
        <v/>
      </c>
      <c r="D28" s="47" t="str">
        <f>IF('Capital Costs'!D29&lt;&gt;"", 'Capital Costs'!D29, "")</f>
        <v/>
      </c>
      <c r="E28" s="27" t="str">
        <f>IF($A28&lt;&gt;"", (IF('Replacement Costs - Entry'!J29="Y",((($B28*$D28)*((1+$B$5)^E$7))*(1/((1+$F$5)^E$7))),0)), "")</f>
        <v/>
      </c>
      <c r="F28" s="27" t="str">
        <f>IF($A28&lt;&gt;"", (IF('Replacement Costs - Entry'!K29="Y",((($B28*$D28)*((1+$B$5)^F$7))*(1/((1+$F$5)^F$7))),0)), "")</f>
        <v/>
      </c>
      <c r="G28" s="27" t="str">
        <f>IF($A28&lt;&gt;"", (IF('Replacement Costs - Entry'!L29="Y",((($B28*$D28)*((1+$B$5)^G$7))*(1/((1+$F$5)^G$7))),0)), "")</f>
        <v/>
      </c>
      <c r="H28" s="27" t="str">
        <f>IF($A28&lt;&gt;"", (IF('Replacement Costs - Entry'!M29="Y",((($B28*$D28)*((1+$B$5)^H$7))*(1/((1+$F$5)^H$7))),0)), "")</f>
        <v/>
      </c>
      <c r="I28" s="27" t="str">
        <f>IF($A28&lt;&gt;"", (IF('Replacement Costs - Entry'!N29="Y",((($B28*$D28)*((1+$B$5)^I$7))*(1/((1+$F$5)^I$7))),0)), "")</f>
        <v/>
      </c>
    </row>
    <row r="29" spans="1:9" x14ac:dyDescent="0.3">
      <c r="A29" s="29" t="str">
        <f>IF('Capital Costs'!A30&lt;&gt;"", 'Capital Costs'!A30, "")</f>
        <v/>
      </c>
      <c r="B29" s="3" t="str">
        <f>IF('Capital Costs'!B30&lt;&gt;"", 'Capital Costs'!B30, "")</f>
        <v/>
      </c>
      <c r="C29" s="29" t="str">
        <f>IF('Capital Costs'!C30&lt;&gt;"", 'Capital Costs'!C30, "")</f>
        <v/>
      </c>
      <c r="D29" s="47" t="str">
        <f>IF('Capital Costs'!D30&lt;&gt;"", 'Capital Costs'!D30, "")</f>
        <v/>
      </c>
      <c r="E29" s="27" t="str">
        <f>IF($A29&lt;&gt;"", (IF('Replacement Costs - Entry'!J30="Y",((($B29*$D29)*((1+$B$5)^E$7))*(1/((1+$F$5)^E$7))),0)), "")</f>
        <v/>
      </c>
      <c r="F29" s="27" t="str">
        <f>IF($A29&lt;&gt;"", (IF('Replacement Costs - Entry'!K30="Y",((($B29*$D29)*((1+$B$5)^F$7))*(1/((1+$F$5)^F$7))),0)), "")</f>
        <v/>
      </c>
      <c r="G29" s="27" t="str">
        <f>IF($A29&lt;&gt;"", (IF('Replacement Costs - Entry'!L30="Y",((($B29*$D29)*((1+$B$5)^G$7))*(1/((1+$F$5)^G$7))),0)), "")</f>
        <v/>
      </c>
      <c r="H29" s="27" t="str">
        <f>IF($A29&lt;&gt;"", (IF('Replacement Costs - Entry'!M30="Y",((($B29*$D29)*((1+$B$5)^H$7))*(1/((1+$F$5)^H$7))),0)), "")</f>
        <v/>
      </c>
      <c r="I29" s="27" t="str">
        <f>IF($A29&lt;&gt;"", (IF('Replacement Costs - Entry'!N30="Y",((($B29*$D29)*((1+$B$5)^I$7))*(1/((1+$F$5)^I$7))),0)), "")</f>
        <v/>
      </c>
    </row>
    <row r="30" spans="1:9" x14ac:dyDescent="0.3">
      <c r="A30" s="29" t="str">
        <f>IF('Capital Costs'!A31&lt;&gt;"", 'Capital Costs'!A31, "")</f>
        <v/>
      </c>
      <c r="B30" s="3" t="str">
        <f>IF('Capital Costs'!B31&lt;&gt;"", 'Capital Costs'!B31, "")</f>
        <v/>
      </c>
      <c r="C30" s="29" t="str">
        <f>IF('Capital Costs'!C31&lt;&gt;"", 'Capital Costs'!C31, "")</f>
        <v/>
      </c>
      <c r="D30" s="47" t="str">
        <f>IF('Capital Costs'!D31&lt;&gt;"", 'Capital Costs'!D31, "")</f>
        <v/>
      </c>
      <c r="E30" s="27" t="str">
        <f>IF($A30&lt;&gt;"", (IF('Replacement Costs - Entry'!J31="Y",((($B30*$D30)*((1+$B$5)^E$7))*(1/((1+$F$5)^E$7))),0)), "")</f>
        <v/>
      </c>
      <c r="F30" s="27" t="str">
        <f>IF($A30&lt;&gt;"", (IF('Replacement Costs - Entry'!K31="Y",((($B30*$D30)*((1+$B$5)^F$7))*(1/((1+$F$5)^F$7))),0)), "")</f>
        <v/>
      </c>
      <c r="G30" s="27" t="str">
        <f>IF($A30&lt;&gt;"", (IF('Replacement Costs - Entry'!L31="Y",((($B30*$D30)*((1+$B$5)^G$7))*(1/((1+$F$5)^G$7))),0)), "")</f>
        <v/>
      </c>
      <c r="H30" s="27" t="str">
        <f>IF($A30&lt;&gt;"", (IF('Replacement Costs - Entry'!M31="Y",((($B30*$D30)*((1+$B$5)^H$7))*(1/((1+$F$5)^H$7))),0)), "")</f>
        <v/>
      </c>
      <c r="I30" s="27" t="str">
        <f>IF($A30&lt;&gt;"", (IF('Replacement Costs - Entry'!N31="Y",((($B30*$D30)*((1+$B$5)^I$7))*(1/((1+$F$5)^I$7))),0)), "")</f>
        <v/>
      </c>
    </row>
    <row r="31" spans="1:9" x14ac:dyDescent="0.3">
      <c r="A31" s="29" t="str">
        <f>IF('Capital Costs'!A32&lt;&gt;"", 'Capital Costs'!A32, "")</f>
        <v/>
      </c>
      <c r="B31" s="3" t="str">
        <f>IF('Capital Costs'!B32&lt;&gt;"", 'Capital Costs'!B32, "")</f>
        <v/>
      </c>
      <c r="C31" s="29" t="str">
        <f>IF('Capital Costs'!C32&lt;&gt;"", 'Capital Costs'!C32, "")</f>
        <v/>
      </c>
      <c r="D31" s="47" t="str">
        <f>IF('Capital Costs'!D32&lt;&gt;"", 'Capital Costs'!D32, "")</f>
        <v/>
      </c>
      <c r="E31" s="27" t="str">
        <f>IF($A31&lt;&gt;"", (IF('Replacement Costs - Entry'!J32="Y",((($B31*$D31)*((1+$B$5)^E$7))*(1/((1+$F$5)^E$7))),0)), "")</f>
        <v/>
      </c>
      <c r="F31" s="27" t="str">
        <f>IF($A31&lt;&gt;"", (IF('Replacement Costs - Entry'!K32="Y",((($B31*$D31)*((1+$B$5)^F$7))*(1/((1+$F$5)^F$7))),0)), "")</f>
        <v/>
      </c>
      <c r="G31" s="27" t="str">
        <f>IF($A31&lt;&gt;"", (IF('Replacement Costs - Entry'!L32="Y",((($B31*$D31)*((1+$B$5)^G$7))*(1/((1+$F$5)^G$7))),0)), "")</f>
        <v/>
      </c>
      <c r="H31" s="27" t="str">
        <f>IF($A31&lt;&gt;"", (IF('Replacement Costs - Entry'!M32="Y",((($B31*$D31)*((1+$B$5)^H$7))*(1/((1+$F$5)^H$7))),0)), "")</f>
        <v/>
      </c>
      <c r="I31" s="27" t="str">
        <f>IF($A31&lt;&gt;"", (IF('Replacement Costs - Entry'!N32="Y",((($B31*$D31)*((1+$B$5)^I$7))*(1/((1+$F$5)^I$7))),0)), "")</f>
        <v/>
      </c>
    </row>
    <row r="32" spans="1:9" x14ac:dyDescent="0.3">
      <c r="A32" s="29" t="str">
        <f>IF('Capital Costs'!A33&lt;&gt;"", 'Capital Costs'!A33, "")</f>
        <v/>
      </c>
      <c r="B32" s="3" t="str">
        <f>IF('Capital Costs'!B33&lt;&gt;"", 'Capital Costs'!B33, "")</f>
        <v/>
      </c>
      <c r="C32" s="29" t="str">
        <f>IF('Capital Costs'!C33&lt;&gt;"", 'Capital Costs'!C33, "")</f>
        <v/>
      </c>
      <c r="D32" s="47" t="str">
        <f>IF('Capital Costs'!D33&lt;&gt;"", 'Capital Costs'!D33, "")</f>
        <v/>
      </c>
      <c r="E32" s="27" t="str">
        <f>IF($A32&lt;&gt;"", (IF('Replacement Costs - Entry'!J33="Y",((($B32*$D32)*((1+$B$5)^E$7))*(1/((1+$F$5)^E$7))),0)), "")</f>
        <v/>
      </c>
      <c r="F32" s="27" t="str">
        <f>IF($A32&lt;&gt;"", (IF('Replacement Costs - Entry'!K33="Y",((($B32*$D32)*((1+$B$5)^F$7))*(1/((1+$F$5)^F$7))),0)), "")</f>
        <v/>
      </c>
      <c r="G32" s="27" t="str">
        <f>IF($A32&lt;&gt;"", (IF('Replacement Costs - Entry'!L33="Y",((($B32*$D32)*((1+$B$5)^G$7))*(1/((1+$F$5)^G$7))),0)), "")</f>
        <v/>
      </c>
      <c r="H32" s="27" t="str">
        <f>IF($A32&lt;&gt;"", (IF('Replacement Costs - Entry'!M33="Y",((($B32*$D32)*((1+$B$5)^H$7))*(1/((1+$F$5)^H$7))),0)), "")</f>
        <v/>
      </c>
      <c r="I32" s="27" t="str">
        <f>IF($A32&lt;&gt;"", (IF('Replacement Costs - Entry'!N33="Y",((($B32*$D32)*((1+$B$5)^I$7))*(1/((1+$F$5)^I$7))),0)), "")</f>
        <v/>
      </c>
    </row>
    <row r="33" spans="1:9" x14ac:dyDescent="0.3">
      <c r="A33" s="29" t="str">
        <f>IF('Capital Costs'!A34&lt;&gt;"", 'Capital Costs'!A34, "")</f>
        <v/>
      </c>
      <c r="B33" s="3" t="str">
        <f>IF('Capital Costs'!B34&lt;&gt;"", 'Capital Costs'!B34, "")</f>
        <v/>
      </c>
      <c r="C33" s="29" t="str">
        <f>IF('Capital Costs'!C34&lt;&gt;"", 'Capital Costs'!C34, "")</f>
        <v/>
      </c>
      <c r="D33" s="47" t="str">
        <f>IF('Capital Costs'!D34&lt;&gt;"", 'Capital Costs'!D34, "")</f>
        <v/>
      </c>
      <c r="E33" s="27" t="str">
        <f>IF($A33&lt;&gt;"", (IF('Replacement Costs - Entry'!J34="Y",((($B33*$D33)*((1+$B$5)^E$7))*(1/((1+$F$5)^E$7))),0)), "")</f>
        <v/>
      </c>
      <c r="F33" s="27" t="str">
        <f>IF($A33&lt;&gt;"", (IF('Replacement Costs - Entry'!K34="Y",((($B33*$D33)*((1+$B$5)^F$7))*(1/((1+$F$5)^F$7))),0)), "")</f>
        <v/>
      </c>
      <c r="G33" s="27" t="str">
        <f>IF($A33&lt;&gt;"", (IF('Replacement Costs - Entry'!L34="Y",((($B33*$D33)*((1+$B$5)^G$7))*(1/((1+$F$5)^G$7))),0)), "")</f>
        <v/>
      </c>
      <c r="H33" s="27" t="str">
        <f>IF($A33&lt;&gt;"", (IF('Replacement Costs - Entry'!M34="Y",((($B33*$D33)*((1+$B$5)^H$7))*(1/((1+$F$5)^H$7))),0)), "")</f>
        <v/>
      </c>
      <c r="I33" s="27" t="str">
        <f>IF($A33&lt;&gt;"", (IF('Replacement Costs - Entry'!N34="Y",((($B33*$D33)*((1+$B$5)^I$7))*(1/((1+$F$5)^I$7))),0)), "")</f>
        <v/>
      </c>
    </row>
    <row r="34" spans="1:9" x14ac:dyDescent="0.3">
      <c r="A34" s="29" t="str">
        <f>IF('Capital Costs'!A35&lt;&gt;"", 'Capital Costs'!A35, "")</f>
        <v/>
      </c>
      <c r="B34" s="3" t="str">
        <f>IF('Capital Costs'!B35&lt;&gt;"", 'Capital Costs'!B35, "")</f>
        <v/>
      </c>
      <c r="C34" s="29" t="str">
        <f>IF('Capital Costs'!C35&lt;&gt;"", 'Capital Costs'!C35, "")</f>
        <v/>
      </c>
      <c r="D34" s="47" t="str">
        <f>IF('Capital Costs'!D35&lt;&gt;"", 'Capital Costs'!D35, "")</f>
        <v/>
      </c>
      <c r="E34" s="27" t="str">
        <f>IF($A34&lt;&gt;"", (IF('Replacement Costs - Entry'!J35="Y",((($B34*$D34)*((1+$B$5)^E$7))*(1/((1+$F$5)^E$7))),0)), "")</f>
        <v/>
      </c>
      <c r="F34" s="27" t="str">
        <f>IF($A34&lt;&gt;"", (IF('Replacement Costs - Entry'!K35="Y",((($B34*$D34)*((1+$B$5)^F$7))*(1/((1+$F$5)^F$7))),0)), "")</f>
        <v/>
      </c>
      <c r="G34" s="27" t="str">
        <f>IF($A34&lt;&gt;"", (IF('Replacement Costs - Entry'!L35="Y",((($B34*$D34)*((1+$B$5)^G$7))*(1/((1+$F$5)^G$7))),0)), "")</f>
        <v/>
      </c>
      <c r="H34" s="27" t="str">
        <f>IF($A34&lt;&gt;"", (IF('Replacement Costs - Entry'!M35="Y",((($B34*$D34)*((1+$B$5)^H$7))*(1/((1+$F$5)^H$7))),0)), "")</f>
        <v/>
      </c>
      <c r="I34" s="27" t="str">
        <f>IF($A34&lt;&gt;"", (IF('Replacement Costs - Entry'!N35="Y",((($B34*$D34)*((1+$B$5)^I$7))*(1/((1+$F$5)^I$7))),0)), "")</f>
        <v/>
      </c>
    </row>
    <row r="35" spans="1:9" x14ac:dyDescent="0.3">
      <c r="A35" s="29" t="str">
        <f>IF('Capital Costs'!A36&lt;&gt;"", 'Capital Costs'!A36, "")</f>
        <v/>
      </c>
      <c r="B35" s="3" t="str">
        <f>IF('Capital Costs'!B36&lt;&gt;"", 'Capital Costs'!B36, "")</f>
        <v/>
      </c>
      <c r="C35" s="29" t="str">
        <f>IF('Capital Costs'!C36&lt;&gt;"", 'Capital Costs'!C36, "")</f>
        <v/>
      </c>
      <c r="D35" s="47" t="str">
        <f>IF('Capital Costs'!D36&lt;&gt;"", 'Capital Costs'!D36, "")</f>
        <v/>
      </c>
      <c r="E35" s="27" t="str">
        <f>IF($A35&lt;&gt;"", (IF('Replacement Costs - Entry'!J36="Y",((($B35*$D35)*((1+$B$5)^E$7))*(1/((1+$F$5)^E$7))),0)), "")</f>
        <v/>
      </c>
      <c r="F35" s="27" t="str">
        <f>IF($A35&lt;&gt;"", (IF('Replacement Costs - Entry'!K36="Y",((($B35*$D35)*((1+$B$5)^F$7))*(1/((1+$F$5)^F$7))),0)), "")</f>
        <v/>
      </c>
      <c r="G35" s="27" t="str">
        <f>IF($A35&lt;&gt;"", (IF('Replacement Costs - Entry'!L36="Y",((($B35*$D35)*((1+$B$5)^G$7))*(1/((1+$F$5)^G$7))),0)), "")</f>
        <v/>
      </c>
      <c r="H35" s="27" t="str">
        <f>IF($A35&lt;&gt;"", (IF('Replacement Costs - Entry'!M36="Y",((($B35*$D35)*((1+$B$5)^H$7))*(1/((1+$F$5)^H$7))),0)), "")</f>
        <v/>
      </c>
      <c r="I35" s="27" t="str">
        <f>IF($A35&lt;&gt;"", (IF('Replacement Costs - Entry'!N36="Y",((($B35*$D35)*((1+$B$5)^I$7))*(1/((1+$F$5)^I$7))),0)), "")</f>
        <v/>
      </c>
    </row>
    <row r="36" spans="1:9" x14ac:dyDescent="0.3">
      <c r="A36" s="29" t="str">
        <f>IF('Capital Costs'!A37&lt;&gt;"", 'Capital Costs'!A37, "")</f>
        <v/>
      </c>
      <c r="B36" s="3" t="str">
        <f>IF('Capital Costs'!B37&lt;&gt;"", 'Capital Costs'!B37, "")</f>
        <v/>
      </c>
      <c r="C36" s="29" t="str">
        <f>IF('Capital Costs'!C37&lt;&gt;"", 'Capital Costs'!C37, "")</f>
        <v/>
      </c>
      <c r="D36" s="47" t="str">
        <f>IF('Capital Costs'!D37&lt;&gt;"", 'Capital Costs'!D37, "")</f>
        <v/>
      </c>
      <c r="E36" s="27" t="str">
        <f>IF($A36&lt;&gt;"", (IF('Replacement Costs - Entry'!J37="Y",((($B36*$D36)*((1+$B$5)^E$7))*(1/((1+$F$5)^E$7))),0)), "")</f>
        <v/>
      </c>
      <c r="F36" s="27" t="str">
        <f>IF($A36&lt;&gt;"", (IF('Replacement Costs - Entry'!K37="Y",((($B36*$D36)*((1+$B$5)^F$7))*(1/((1+$F$5)^F$7))),0)), "")</f>
        <v/>
      </c>
      <c r="G36" s="27" t="str">
        <f>IF($A36&lt;&gt;"", (IF('Replacement Costs - Entry'!L37="Y",((($B36*$D36)*((1+$B$5)^G$7))*(1/((1+$F$5)^G$7))),0)), "")</f>
        <v/>
      </c>
      <c r="H36" s="27" t="str">
        <f>IF($A36&lt;&gt;"", (IF('Replacement Costs - Entry'!M37="Y",((($B36*$D36)*((1+$B$5)^H$7))*(1/((1+$F$5)^H$7))),0)), "")</f>
        <v/>
      </c>
      <c r="I36" s="27" t="str">
        <f>IF($A36&lt;&gt;"", (IF('Replacement Costs - Entry'!N37="Y",((($B36*$D36)*((1+$B$5)^I$7))*(1/((1+$F$5)^I$7))),0)), "")</f>
        <v/>
      </c>
    </row>
    <row r="37" spans="1:9" x14ac:dyDescent="0.3">
      <c r="A37" s="23"/>
      <c r="B37" s="23"/>
      <c r="C37" s="23"/>
      <c r="D37" s="36" t="s">
        <v>49</v>
      </c>
      <c r="E37" s="28">
        <f>SUM(E8:E36)</f>
        <v>0</v>
      </c>
      <c r="F37" s="28">
        <f>SUM(F8:F36)</f>
        <v>0</v>
      </c>
      <c r="G37" s="28">
        <f>SUM(G8:G36)</f>
        <v>0</v>
      </c>
      <c r="H37" s="28">
        <f>SUM(H8:H36)</f>
        <v>0</v>
      </c>
      <c r="I37" s="28">
        <f>SUM(I8:I36)</f>
        <v>0</v>
      </c>
    </row>
    <row r="41" spans="1:9" x14ac:dyDescent="0.3">
      <c r="A41" s="6"/>
    </row>
  </sheetData>
  <mergeCells count="5">
    <mergeCell ref="E6:I6"/>
    <mergeCell ref="A1:I1"/>
    <mergeCell ref="A2:I2"/>
    <mergeCell ref="A3:I3"/>
    <mergeCell ref="A4:I4"/>
  </mergeCells>
  <printOptions horizontalCentered="1"/>
  <pageMargins left="0.5" right="0.5" top="0.75" bottom="0.75" header="0.3" footer="0.3"/>
  <pageSetup scale="74" fitToWidth="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A2" sqref="A2:I2"/>
    </sheetView>
  </sheetViews>
  <sheetFormatPr defaultColWidth="9.109375" defaultRowHeight="15.6" x14ac:dyDescent="0.3"/>
  <cols>
    <col min="1" max="1" width="54.6640625" style="1" customWidth="1"/>
    <col min="2" max="9" width="12.6640625" style="1" customWidth="1"/>
    <col min="10" max="16384" width="9.109375" style="1"/>
  </cols>
  <sheetData>
    <row r="1" spans="1:9" x14ac:dyDescent="0.3">
      <c r="A1" s="154" t="s">
        <v>141</v>
      </c>
      <c r="B1" s="155"/>
      <c r="C1" s="155"/>
      <c r="D1" s="155"/>
      <c r="E1" s="155"/>
      <c r="F1" s="155"/>
      <c r="G1" s="155"/>
      <c r="H1" s="155"/>
      <c r="I1" s="156"/>
    </row>
    <row r="2" spans="1:9" x14ac:dyDescent="0.3">
      <c r="A2" s="157">
        <f>Input!B4</f>
        <v>0</v>
      </c>
      <c r="B2" s="158"/>
      <c r="C2" s="158"/>
      <c r="D2" s="158"/>
      <c r="E2" s="158"/>
      <c r="F2" s="158"/>
      <c r="G2" s="158"/>
      <c r="H2" s="158"/>
      <c r="I2" s="159"/>
    </row>
    <row r="3" spans="1:9" x14ac:dyDescent="0.3">
      <c r="A3" s="157">
        <f>Input!B5</f>
        <v>0</v>
      </c>
      <c r="B3" s="158"/>
      <c r="C3" s="158"/>
      <c r="D3" s="158"/>
      <c r="E3" s="158"/>
      <c r="F3" s="158"/>
      <c r="G3" s="158"/>
      <c r="H3" s="158"/>
      <c r="I3" s="159"/>
    </row>
    <row r="4" spans="1:9" x14ac:dyDescent="0.3">
      <c r="A4" s="172" t="str">
        <f>'Capital Costs'!B6</f>
        <v>No Action</v>
      </c>
      <c r="B4" s="173"/>
      <c r="C4" s="173"/>
      <c r="D4" s="173"/>
      <c r="E4" s="173"/>
      <c r="F4" s="173"/>
      <c r="G4" s="173"/>
      <c r="H4" s="173"/>
      <c r="I4" s="174"/>
    </row>
    <row r="5" spans="1:9" ht="17.25" customHeight="1" x14ac:dyDescent="0.3">
      <c r="A5" s="86" t="str">
        <f>'Replace Costs - Results 1-5'!A5</f>
        <v>Current Inflation Rate based on Construction Cost Index:</v>
      </c>
      <c r="B5" s="63">
        <f>'Replace Costs - Results 1-5'!B5</f>
        <v>2.9730815588589816E-2</v>
      </c>
      <c r="C5" s="62"/>
      <c r="D5" s="62"/>
      <c r="E5" s="59" t="s">
        <v>43</v>
      </c>
      <c r="F5" s="64">
        <f>'Replace Costs - Results 1-5'!F5</f>
        <v>4.8750000000000002E-2</v>
      </c>
      <c r="G5" s="50"/>
      <c r="H5" s="50"/>
      <c r="I5" s="51"/>
    </row>
    <row r="6" spans="1:9" x14ac:dyDescent="0.3">
      <c r="A6" s="22"/>
      <c r="B6" s="32"/>
      <c r="C6" s="32"/>
      <c r="D6" s="32"/>
      <c r="E6" s="171" t="s">
        <v>44</v>
      </c>
      <c r="F6" s="167"/>
      <c r="G6" s="167"/>
      <c r="H6" s="167"/>
      <c r="I6" s="168"/>
    </row>
    <row r="7" spans="1:9" x14ac:dyDescent="0.3">
      <c r="A7" s="25" t="s">
        <v>4</v>
      </c>
      <c r="B7" s="26" t="s">
        <v>0</v>
      </c>
      <c r="C7" s="26" t="s">
        <v>5</v>
      </c>
      <c r="D7" s="26" t="s">
        <v>1</v>
      </c>
      <c r="E7" s="26">
        <v>6</v>
      </c>
      <c r="F7" s="26">
        <v>7</v>
      </c>
      <c r="G7" s="26">
        <v>8</v>
      </c>
      <c r="H7" s="26">
        <v>9</v>
      </c>
      <c r="I7" s="26">
        <v>10</v>
      </c>
    </row>
    <row r="8" spans="1:9" x14ac:dyDescent="0.3">
      <c r="A8" s="29" t="str">
        <f>IF('Capital Costs'!A9&lt;&gt;"", 'Capital Costs'!A9, "")</f>
        <v/>
      </c>
      <c r="B8" s="3" t="str">
        <f>IF('Capital Costs'!B9&lt;&gt;"", 'Capital Costs'!B9, "")</f>
        <v/>
      </c>
      <c r="C8" s="29" t="str">
        <f>IF('Capital Costs'!C9&lt;&gt;"", 'Capital Costs'!C9, "")</f>
        <v/>
      </c>
      <c r="D8" s="47" t="str">
        <f>IF('Capital Costs'!D9&lt;&gt;"", 'Capital Costs'!D9, "")</f>
        <v/>
      </c>
      <c r="E8" s="27" t="str">
        <f>IF($A8&lt;&gt;"", (IF('Replacement Costs - Entry'!O9="Y",((($B8*$D8)*((1+$B$5)^E$7))*(1/((1+$F$5)^E$7))),0)), "")</f>
        <v/>
      </c>
      <c r="F8" s="27" t="str">
        <f>IF($A8&lt;&gt;"", (IF('Replacement Costs - Entry'!P9="Y",((($B8*$D8)*((1+$B$5)^F$7))*(1/((1+$F$5)^F$7))),0)), "")</f>
        <v/>
      </c>
      <c r="G8" s="27" t="str">
        <f>IF($A8&lt;&gt;"", (IF('Replacement Costs - Entry'!Q9="Y",((($B8*$D8)*((1+$B$5)^G$7))*(1/((1+$F$5)^G$7))),0)), "")</f>
        <v/>
      </c>
      <c r="H8" s="27" t="str">
        <f>IF($A8&lt;&gt;"", (IF('Replacement Costs - Entry'!R9="Y",((($B8*$D8)*((1+$B$5)^H$7))*(1/((1+$F$5)^H$7))),0)), "")</f>
        <v/>
      </c>
      <c r="I8" s="27" t="str">
        <f>IF($A8&lt;&gt;"", (IF('Replacement Costs - Entry'!S9="Y",((($B8*$D8)*((1+$B$5)^I$7))*(1/((1+$F$5)^I$7))),0)), "")</f>
        <v/>
      </c>
    </row>
    <row r="9" spans="1:9" x14ac:dyDescent="0.3">
      <c r="A9" s="29" t="str">
        <f>IF('Capital Costs'!A10&lt;&gt;"", 'Capital Costs'!A10, "")</f>
        <v/>
      </c>
      <c r="B9" s="3" t="str">
        <f>IF('Capital Costs'!B10&lt;&gt;"", 'Capital Costs'!B10, "")</f>
        <v/>
      </c>
      <c r="C9" s="29" t="str">
        <f>IF('Capital Costs'!C10&lt;&gt;"", 'Capital Costs'!C10, "")</f>
        <v/>
      </c>
      <c r="D9" s="47" t="str">
        <f>IF('Capital Costs'!D10&lt;&gt;"", 'Capital Costs'!D10, "")</f>
        <v/>
      </c>
      <c r="E9" s="27" t="str">
        <f>IF($A9&lt;&gt;"", (IF('Replacement Costs - Entry'!O10="Y",((($B9*$D9)*((1+$B$5)^E$7))*(1/((1+$F$5)^E$7))),0)), "")</f>
        <v/>
      </c>
      <c r="F9" s="27" t="str">
        <f>IF($A9&lt;&gt;"", (IF('Replacement Costs - Entry'!P10="Y",((($B9*$D9)*((1+$B$5)^F$7))*(1/((1+$F$5)^F$7))),0)), "")</f>
        <v/>
      </c>
      <c r="G9" s="27" t="str">
        <f>IF($A9&lt;&gt;"", (IF('Replacement Costs - Entry'!Q10="Y",((($B9*$D9)*((1+$B$5)^G$7))*(1/((1+$F$5)^G$7))),0)), "")</f>
        <v/>
      </c>
      <c r="H9" s="27" t="str">
        <f>IF($A9&lt;&gt;"", (IF('Replacement Costs - Entry'!R10="Y",((($B9*$D9)*((1+$B$5)^H$7))*(1/((1+$F$5)^H$7))),0)), "")</f>
        <v/>
      </c>
      <c r="I9" s="27" t="str">
        <f>IF($A9&lt;&gt;"", (IF('Replacement Costs - Entry'!S10="Y",((($B9*$D9)*((1+$B$5)^I$7))*(1/((1+$F$5)^I$7))),0)), "")</f>
        <v/>
      </c>
    </row>
    <row r="10" spans="1:9" x14ac:dyDescent="0.3">
      <c r="A10" s="29" t="str">
        <f>IF('Capital Costs'!A11&lt;&gt;"", 'Capital Costs'!A11, "")</f>
        <v/>
      </c>
      <c r="B10" s="3" t="str">
        <f>IF('Capital Costs'!B11&lt;&gt;"", 'Capital Costs'!B11, "")</f>
        <v/>
      </c>
      <c r="C10" s="29" t="str">
        <f>IF('Capital Costs'!C11&lt;&gt;"", 'Capital Costs'!C11, "")</f>
        <v/>
      </c>
      <c r="D10" s="47" t="str">
        <f>IF('Capital Costs'!D11&lt;&gt;"", 'Capital Costs'!D11, "")</f>
        <v/>
      </c>
      <c r="E10" s="27" t="str">
        <f>IF($A10&lt;&gt;"", (IF('Replacement Costs - Entry'!O11="Y",((($B10*$D10)*((1+$B$5)^E$7))*(1/((1+$F$5)^E$7))),0)), "")</f>
        <v/>
      </c>
      <c r="F10" s="27" t="str">
        <f>IF($A10&lt;&gt;"", (IF('Replacement Costs - Entry'!P11="Y",((($B10*$D10)*((1+$B$5)^F$7))*(1/((1+$F$5)^F$7))),0)), "")</f>
        <v/>
      </c>
      <c r="G10" s="27" t="str">
        <f>IF($A10&lt;&gt;"", (IF('Replacement Costs - Entry'!Q11="Y",((($B10*$D10)*((1+$B$5)^G$7))*(1/((1+$F$5)^G$7))),0)), "")</f>
        <v/>
      </c>
      <c r="H10" s="27" t="str">
        <f>IF($A10&lt;&gt;"", (IF('Replacement Costs - Entry'!R11="Y",((($B10*$D10)*((1+$B$5)^H$7))*(1/((1+$F$5)^H$7))),0)), "")</f>
        <v/>
      </c>
      <c r="I10" s="27" t="str">
        <f>IF($A10&lt;&gt;"", (IF('Replacement Costs - Entry'!S11="Y",((($B10*$D10)*((1+$B$5)^I$7))*(1/((1+$F$5)^I$7))),0)), "")</f>
        <v/>
      </c>
    </row>
    <row r="11" spans="1:9" x14ac:dyDescent="0.3">
      <c r="A11" s="29" t="str">
        <f>IF('Capital Costs'!A12&lt;&gt;"", 'Capital Costs'!A12, "")</f>
        <v/>
      </c>
      <c r="B11" s="3" t="str">
        <f>IF('Capital Costs'!B12&lt;&gt;"", 'Capital Costs'!B12, "")</f>
        <v/>
      </c>
      <c r="C11" s="29" t="str">
        <f>IF('Capital Costs'!C12&lt;&gt;"", 'Capital Costs'!C12, "")</f>
        <v/>
      </c>
      <c r="D11" s="47" t="str">
        <f>IF('Capital Costs'!D12&lt;&gt;"", 'Capital Costs'!D12, "")</f>
        <v/>
      </c>
      <c r="E11" s="27" t="str">
        <f>IF($A11&lt;&gt;"", (IF('Replacement Costs - Entry'!O12="Y",((($B11*$D11)*((1+$B$5)^E$7))*(1/((1+$F$5)^E$7))),0)), "")</f>
        <v/>
      </c>
      <c r="F11" s="27" t="str">
        <f>IF($A11&lt;&gt;"", (IF('Replacement Costs - Entry'!P12="Y",((($B11*$D11)*((1+$B$5)^F$7))*(1/((1+$F$5)^F$7))),0)), "")</f>
        <v/>
      </c>
      <c r="G11" s="27" t="str">
        <f>IF($A11&lt;&gt;"", (IF('Replacement Costs - Entry'!Q12="Y",((($B11*$D11)*((1+$B$5)^G$7))*(1/((1+$F$5)^G$7))),0)), "")</f>
        <v/>
      </c>
      <c r="H11" s="27" t="str">
        <f>IF($A11&lt;&gt;"", (IF('Replacement Costs - Entry'!R12="Y",((($B11*$D11)*((1+$B$5)^H$7))*(1/((1+$F$5)^H$7))),0)), "")</f>
        <v/>
      </c>
      <c r="I11" s="27" t="str">
        <f>IF($A11&lt;&gt;"", (IF('Replacement Costs - Entry'!S12="Y",((($B11*$D11)*((1+$B$5)^I$7))*(1/((1+$F$5)^I$7))),0)), "")</f>
        <v/>
      </c>
    </row>
    <row r="12" spans="1:9" x14ac:dyDescent="0.3">
      <c r="A12" s="29" t="str">
        <f>IF('Capital Costs'!A13&lt;&gt;"", 'Capital Costs'!A13, "")</f>
        <v/>
      </c>
      <c r="B12" s="3" t="str">
        <f>IF('Capital Costs'!B13&lt;&gt;"", 'Capital Costs'!B13, "")</f>
        <v/>
      </c>
      <c r="C12" s="29" t="str">
        <f>IF('Capital Costs'!C13&lt;&gt;"", 'Capital Costs'!C13, "")</f>
        <v/>
      </c>
      <c r="D12" s="47" t="str">
        <f>IF('Capital Costs'!D13&lt;&gt;"", 'Capital Costs'!D13, "")</f>
        <v/>
      </c>
      <c r="E12" s="27" t="str">
        <f>IF($A12&lt;&gt;"", (IF('Replacement Costs - Entry'!O13="Y",((($B12*$D12)*((1+$B$5)^E$7))*(1/((1+$F$5)^E$7))),0)), "")</f>
        <v/>
      </c>
      <c r="F12" s="27" t="str">
        <f>IF($A12&lt;&gt;"", (IF('Replacement Costs - Entry'!P13="Y",((($B12*$D12)*((1+$B$5)^F$7))*(1/((1+$F$5)^F$7))),0)), "")</f>
        <v/>
      </c>
      <c r="G12" s="27" t="str">
        <f>IF($A12&lt;&gt;"", (IF('Replacement Costs - Entry'!Q13="Y",((($B12*$D12)*((1+$B$5)^G$7))*(1/((1+$F$5)^G$7))),0)), "")</f>
        <v/>
      </c>
      <c r="H12" s="27" t="str">
        <f>IF($A12&lt;&gt;"", (IF('Replacement Costs - Entry'!R13="Y",((($B12*$D12)*((1+$B$5)^H$7))*(1/((1+$F$5)^H$7))),0)), "")</f>
        <v/>
      </c>
      <c r="I12" s="27" t="str">
        <f>IF($A12&lt;&gt;"", (IF('Replacement Costs - Entry'!S13="Y",((($B12*$D12)*((1+$B$5)^I$7))*(1/((1+$F$5)^I$7))),0)), "")</f>
        <v/>
      </c>
    </row>
    <row r="13" spans="1:9" x14ac:dyDescent="0.3">
      <c r="A13" s="29" t="str">
        <f>IF('Capital Costs'!A14&lt;&gt;"", 'Capital Costs'!A14, "")</f>
        <v/>
      </c>
      <c r="B13" s="3" t="str">
        <f>IF('Capital Costs'!B14&lt;&gt;"", 'Capital Costs'!B14, "")</f>
        <v/>
      </c>
      <c r="C13" s="29" t="str">
        <f>IF('Capital Costs'!C14&lt;&gt;"", 'Capital Costs'!C14, "")</f>
        <v/>
      </c>
      <c r="D13" s="47" t="str">
        <f>IF('Capital Costs'!D14&lt;&gt;"", 'Capital Costs'!D14, "")</f>
        <v/>
      </c>
      <c r="E13" s="27" t="str">
        <f>IF($A13&lt;&gt;"", (IF('Replacement Costs - Entry'!O14="Y",((($B13*$D13)*((1+$B$5)^E$7))*(1/((1+$F$5)^E$7))),0)), "")</f>
        <v/>
      </c>
      <c r="F13" s="27" t="str">
        <f>IF($A13&lt;&gt;"", (IF('Replacement Costs - Entry'!P14="Y",((($B13*$D13)*((1+$B$5)^F$7))*(1/((1+$F$5)^F$7))),0)), "")</f>
        <v/>
      </c>
      <c r="G13" s="27" t="str">
        <f>IF($A13&lt;&gt;"", (IF('Replacement Costs - Entry'!Q14="Y",((($B13*$D13)*((1+$B$5)^G$7))*(1/((1+$F$5)^G$7))),0)), "")</f>
        <v/>
      </c>
      <c r="H13" s="27" t="str">
        <f>IF($A13&lt;&gt;"", (IF('Replacement Costs - Entry'!R14="Y",((($B13*$D13)*((1+$B$5)^H$7))*(1/((1+$F$5)^H$7))),0)), "")</f>
        <v/>
      </c>
      <c r="I13" s="27" t="str">
        <f>IF($A13&lt;&gt;"", (IF('Replacement Costs - Entry'!S14="Y",((($B13*$D13)*((1+$B$5)^I$7))*(1/((1+$F$5)^I$7))),0)), "")</f>
        <v/>
      </c>
    </row>
    <row r="14" spans="1:9" x14ac:dyDescent="0.3">
      <c r="A14" s="29" t="str">
        <f>IF('Capital Costs'!A15&lt;&gt;"", 'Capital Costs'!A15, "")</f>
        <v/>
      </c>
      <c r="B14" s="3" t="str">
        <f>IF('Capital Costs'!B15&lt;&gt;"", 'Capital Costs'!B15, "")</f>
        <v/>
      </c>
      <c r="C14" s="29" t="str">
        <f>IF('Capital Costs'!C15&lt;&gt;"", 'Capital Costs'!C15, "")</f>
        <v/>
      </c>
      <c r="D14" s="47" t="str">
        <f>IF('Capital Costs'!D15&lt;&gt;"", 'Capital Costs'!D15, "")</f>
        <v/>
      </c>
      <c r="E14" s="27" t="str">
        <f>IF($A14&lt;&gt;"", (IF('Replacement Costs - Entry'!O15="Y",((($B14*$D14)*((1+$B$5)^E$7))*(1/((1+$F$5)^E$7))),0)), "")</f>
        <v/>
      </c>
      <c r="F14" s="27" t="str">
        <f>IF($A14&lt;&gt;"", (IF('Replacement Costs - Entry'!P15="Y",((($B14*$D14)*((1+$B$5)^F$7))*(1/((1+$F$5)^F$7))),0)), "")</f>
        <v/>
      </c>
      <c r="G14" s="27" t="str">
        <f>IF($A14&lt;&gt;"", (IF('Replacement Costs - Entry'!Q15="Y",((($B14*$D14)*((1+$B$5)^G$7))*(1/((1+$F$5)^G$7))),0)), "")</f>
        <v/>
      </c>
      <c r="H14" s="27" t="str">
        <f>IF($A14&lt;&gt;"", (IF('Replacement Costs - Entry'!R15="Y",((($B14*$D14)*((1+$B$5)^H$7))*(1/((1+$F$5)^H$7))),0)), "")</f>
        <v/>
      </c>
      <c r="I14" s="27" t="str">
        <f>IF($A14&lt;&gt;"", (IF('Replacement Costs - Entry'!S15="Y",((($B14*$D14)*((1+$B$5)^I$7))*(1/((1+$F$5)^I$7))),0)), "")</f>
        <v/>
      </c>
    </row>
    <row r="15" spans="1:9" x14ac:dyDescent="0.3">
      <c r="A15" s="29" t="str">
        <f>IF('Capital Costs'!A16&lt;&gt;"", 'Capital Costs'!A16, "")</f>
        <v/>
      </c>
      <c r="B15" s="3" t="str">
        <f>IF('Capital Costs'!B16&lt;&gt;"", 'Capital Costs'!B16, "")</f>
        <v/>
      </c>
      <c r="C15" s="29" t="str">
        <f>IF('Capital Costs'!C16&lt;&gt;"", 'Capital Costs'!C16, "")</f>
        <v/>
      </c>
      <c r="D15" s="47" t="str">
        <f>IF('Capital Costs'!D16&lt;&gt;"", 'Capital Costs'!D16, "")</f>
        <v/>
      </c>
      <c r="E15" s="27" t="str">
        <f>IF($A15&lt;&gt;"", (IF('Replacement Costs - Entry'!O16="Y",((($B15*$D15)*((1+$B$5)^E$7))*(1/((1+$F$5)^E$7))),0)), "")</f>
        <v/>
      </c>
      <c r="F15" s="27" t="str">
        <f>IF($A15&lt;&gt;"", (IF('Replacement Costs - Entry'!P16="Y",((($B15*$D15)*((1+$B$5)^F$7))*(1/((1+$F$5)^F$7))),0)), "")</f>
        <v/>
      </c>
      <c r="G15" s="27" t="str">
        <f>IF($A15&lt;&gt;"", (IF('Replacement Costs - Entry'!Q16="Y",((($B15*$D15)*((1+$B$5)^G$7))*(1/((1+$F$5)^G$7))),0)), "")</f>
        <v/>
      </c>
      <c r="H15" s="27" t="str">
        <f>IF($A15&lt;&gt;"", (IF('Replacement Costs - Entry'!R16="Y",((($B15*$D15)*((1+$B$5)^H$7))*(1/((1+$F$5)^H$7))),0)), "")</f>
        <v/>
      </c>
      <c r="I15" s="27" t="str">
        <f>IF($A15&lt;&gt;"", (IF('Replacement Costs - Entry'!S16="Y",((($B15*$D15)*((1+$B$5)^I$7))*(1/((1+$F$5)^I$7))),0)), "")</f>
        <v/>
      </c>
    </row>
    <row r="16" spans="1:9" x14ac:dyDescent="0.3">
      <c r="A16" s="29" t="str">
        <f>IF('Capital Costs'!A17&lt;&gt;"", 'Capital Costs'!A17, "")</f>
        <v/>
      </c>
      <c r="B16" s="3" t="str">
        <f>IF('Capital Costs'!B17&lt;&gt;"", 'Capital Costs'!B17, "")</f>
        <v/>
      </c>
      <c r="C16" s="29" t="str">
        <f>IF('Capital Costs'!C17&lt;&gt;"", 'Capital Costs'!C17, "")</f>
        <v/>
      </c>
      <c r="D16" s="47" t="str">
        <f>IF('Capital Costs'!D17&lt;&gt;"", 'Capital Costs'!D17, "")</f>
        <v/>
      </c>
      <c r="E16" s="27" t="str">
        <f>IF($A16&lt;&gt;"", (IF('Replacement Costs - Entry'!O17="Y",((($B16*$D16)*((1+$B$5)^E$7))*(1/((1+$F$5)^E$7))),0)), "")</f>
        <v/>
      </c>
      <c r="F16" s="27" t="str">
        <f>IF($A16&lt;&gt;"", (IF('Replacement Costs - Entry'!P17="Y",((($B16*$D16)*((1+$B$5)^F$7))*(1/((1+$F$5)^F$7))),0)), "")</f>
        <v/>
      </c>
      <c r="G16" s="27" t="str">
        <f>IF($A16&lt;&gt;"", (IF('Replacement Costs - Entry'!Q17="Y",((($B16*$D16)*((1+$B$5)^G$7))*(1/((1+$F$5)^G$7))),0)), "")</f>
        <v/>
      </c>
      <c r="H16" s="27" t="str">
        <f>IF($A16&lt;&gt;"", (IF('Replacement Costs - Entry'!R17="Y",((($B16*$D16)*((1+$B$5)^H$7))*(1/((1+$F$5)^H$7))),0)), "")</f>
        <v/>
      </c>
      <c r="I16" s="27" t="str">
        <f>IF($A16&lt;&gt;"", (IF('Replacement Costs - Entry'!S17="Y",((($B16*$D16)*((1+$B$5)^I$7))*(1/((1+$F$5)^I$7))),0)), "")</f>
        <v/>
      </c>
    </row>
    <row r="17" spans="1:9" x14ac:dyDescent="0.3">
      <c r="A17" s="29" t="str">
        <f>IF('Capital Costs'!A18&lt;&gt;"", 'Capital Costs'!A18, "")</f>
        <v/>
      </c>
      <c r="B17" s="3" t="str">
        <f>IF('Capital Costs'!B18&lt;&gt;"", 'Capital Costs'!B18, "")</f>
        <v/>
      </c>
      <c r="C17" s="29" t="str">
        <f>IF('Capital Costs'!C18&lt;&gt;"", 'Capital Costs'!C18, "")</f>
        <v/>
      </c>
      <c r="D17" s="47" t="str">
        <f>IF('Capital Costs'!D18&lt;&gt;"", 'Capital Costs'!D18, "")</f>
        <v/>
      </c>
      <c r="E17" s="27" t="str">
        <f>IF($A17&lt;&gt;"", (IF('Replacement Costs - Entry'!O18="Y",((($B17*$D17)*((1+$B$5)^E$7))*(1/((1+$F$5)^E$7))),0)), "")</f>
        <v/>
      </c>
      <c r="F17" s="27" t="str">
        <f>IF($A17&lt;&gt;"", (IF('Replacement Costs - Entry'!P18="Y",((($B17*$D17)*((1+$B$5)^F$7))*(1/((1+$F$5)^F$7))),0)), "")</f>
        <v/>
      </c>
      <c r="G17" s="27" t="str">
        <f>IF($A17&lt;&gt;"", (IF('Replacement Costs - Entry'!Q18="Y",((($B17*$D17)*((1+$B$5)^G$7))*(1/((1+$F$5)^G$7))),0)), "")</f>
        <v/>
      </c>
      <c r="H17" s="27" t="str">
        <f>IF($A17&lt;&gt;"", (IF('Replacement Costs - Entry'!R18="Y",((($B17*$D17)*((1+$B$5)^H$7))*(1/((1+$F$5)^H$7))),0)), "")</f>
        <v/>
      </c>
      <c r="I17" s="27" t="str">
        <f>IF($A17&lt;&gt;"", (IF('Replacement Costs - Entry'!S18="Y",((($B17*$D17)*((1+$B$5)^I$7))*(1/((1+$F$5)^I$7))),0)), "")</f>
        <v/>
      </c>
    </row>
    <row r="18" spans="1:9" x14ac:dyDescent="0.3">
      <c r="A18" s="29" t="str">
        <f>IF('Capital Costs'!A19&lt;&gt;"", 'Capital Costs'!A19, "")</f>
        <v/>
      </c>
      <c r="B18" s="3" t="str">
        <f>IF('Capital Costs'!B19&lt;&gt;"", 'Capital Costs'!B19, "")</f>
        <v/>
      </c>
      <c r="C18" s="29" t="str">
        <f>IF('Capital Costs'!C19&lt;&gt;"", 'Capital Costs'!C19, "")</f>
        <v/>
      </c>
      <c r="D18" s="47" t="str">
        <f>IF('Capital Costs'!D19&lt;&gt;"", 'Capital Costs'!D19, "")</f>
        <v/>
      </c>
      <c r="E18" s="27" t="str">
        <f>IF($A18&lt;&gt;"", (IF('Replacement Costs - Entry'!O19="Y",((($B18*$D18)*((1+$B$5)^E$7))*(1/((1+$F$5)^E$7))),0)), "")</f>
        <v/>
      </c>
      <c r="F18" s="27" t="str">
        <f>IF($A18&lt;&gt;"", (IF('Replacement Costs - Entry'!P19="Y",((($B18*$D18)*((1+$B$5)^F$7))*(1/((1+$F$5)^F$7))),0)), "")</f>
        <v/>
      </c>
      <c r="G18" s="27" t="str">
        <f>IF($A18&lt;&gt;"", (IF('Replacement Costs - Entry'!Q19="Y",((($B18*$D18)*((1+$B$5)^G$7))*(1/((1+$F$5)^G$7))),0)), "")</f>
        <v/>
      </c>
      <c r="H18" s="27" t="str">
        <f>IF($A18&lt;&gt;"", (IF('Replacement Costs - Entry'!R19="Y",((($B18*$D18)*((1+$B$5)^H$7))*(1/((1+$F$5)^H$7))),0)), "")</f>
        <v/>
      </c>
      <c r="I18" s="27" t="str">
        <f>IF($A18&lt;&gt;"", (IF('Replacement Costs - Entry'!S19="Y",((($B18*$D18)*((1+$B$5)^I$7))*(1/((1+$F$5)^I$7))),0)), "")</f>
        <v/>
      </c>
    </row>
    <row r="19" spans="1:9" x14ac:dyDescent="0.3">
      <c r="A19" s="29" t="str">
        <f>IF('Capital Costs'!A20&lt;&gt;"", 'Capital Costs'!A20, "")</f>
        <v/>
      </c>
      <c r="B19" s="3" t="str">
        <f>IF('Capital Costs'!B20&lt;&gt;"", 'Capital Costs'!B20, "")</f>
        <v/>
      </c>
      <c r="C19" s="29" t="str">
        <f>IF('Capital Costs'!C20&lt;&gt;"", 'Capital Costs'!C20, "")</f>
        <v/>
      </c>
      <c r="D19" s="47" t="str">
        <f>IF('Capital Costs'!D20&lt;&gt;"", 'Capital Costs'!D20, "")</f>
        <v/>
      </c>
      <c r="E19" s="27" t="str">
        <f>IF($A19&lt;&gt;"", (IF('Replacement Costs - Entry'!O20="Y",((($B19*$D19)*((1+$B$5)^E$7))*(1/((1+$F$5)^E$7))),0)), "")</f>
        <v/>
      </c>
      <c r="F19" s="27" t="str">
        <f>IF($A19&lt;&gt;"", (IF('Replacement Costs - Entry'!P20="Y",((($B19*$D19)*((1+$B$5)^F$7))*(1/((1+$F$5)^F$7))),0)), "")</f>
        <v/>
      </c>
      <c r="G19" s="27" t="str">
        <f>IF($A19&lt;&gt;"", (IF('Replacement Costs - Entry'!Q20="Y",((($B19*$D19)*((1+$B$5)^G$7))*(1/((1+$F$5)^G$7))),0)), "")</f>
        <v/>
      </c>
      <c r="H19" s="27" t="str">
        <f>IF($A19&lt;&gt;"", (IF('Replacement Costs - Entry'!R20="Y",((($B19*$D19)*((1+$B$5)^H$7))*(1/((1+$F$5)^H$7))),0)), "")</f>
        <v/>
      </c>
      <c r="I19" s="27" t="str">
        <f>IF($A19&lt;&gt;"", (IF('Replacement Costs - Entry'!S20="Y",((($B19*$D19)*((1+$B$5)^I$7))*(1/((1+$F$5)^I$7))),0)), "")</f>
        <v/>
      </c>
    </row>
    <row r="20" spans="1:9" x14ac:dyDescent="0.3">
      <c r="A20" s="29" t="str">
        <f>IF('Capital Costs'!A21&lt;&gt;"", 'Capital Costs'!A21, "")</f>
        <v/>
      </c>
      <c r="B20" s="3" t="str">
        <f>IF('Capital Costs'!B21&lt;&gt;"", 'Capital Costs'!B21, "")</f>
        <v/>
      </c>
      <c r="C20" s="29" t="str">
        <f>IF('Capital Costs'!C21&lt;&gt;"", 'Capital Costs'!C21, "")</f>
        <v/>
      </c>
      <c r="D20" s="47" t="str">
        <f>IF('Capital Costs'!D21&lt;&gt;"", 'Capital Costs'!D21, "")</f>
        <v/>
      </c>
      <c r="E20" s="27" t="str">
        <f>IF($A20&lt;&gt;"", (IF('Replacement Costs - Entry'!O21="Y",((($B20*$D20)*((1+$B$5)^E$7))*(1/((1+$F$5)^E$7))),0)), "")</f>
        <v/>
      </c>
      <c r="F20" s="27" t="str">
        <f>IF($A20&lt;&gt;"", (IF('Replacement Costs - Entry'!P21="Y",((($B20*$D20)*((1+$B$5)^F$7))*(1/((1+$F$5)^F$7))),0)), "")</f>
        <v/>
      </c>
      <c r="G20" s="27" t="str">
        <f>IF($A20&lt;&gt;"", (IF('Replacement Costs - Entry'!Q21="Y",((($B20*$D20)*((1+$B$5)^G$7))*(1/((1+$F$5)^G$7))),0)), "")</f>
        <v/>
      </c>
      <c r="H20" s="27" t="str">
        <f>IF($A20&lt;&gt;"", (IF('Replacement Costs - Entry'!R21="Y",((($B20*$D20)*((1+$B$5)^H$7))*(1/((1+$F$5)^H$7))),0)), "")</f>
        <v/>
      </c>
      <c r="I20" s="27" t="str">
        <f>IF($A20&lt;&gt;"", (IF('Replacement Costs - Entry'!S21="Y",((($B20*$D20)*((1+$B$5)^I$7))*(1/((1+$F$5)^I$7))),0)), "")</f>
        <v/>
      </c>
    </row>
    <row r="21" spans="1:9" x14ac:dyDescent="0.3">
      <c r="A21" s="29" t="str">
        <f>IF('Capital Costs'!A22&lt;&gt;"", 'Capital Costs'!A22, "")</f>
        <v/>
      </c>
      <c r="B21" s="3" t="str">
        <f>IF('Capital Costs'!B22&lt;&gt;"", 'Capital Costs'!B22, "")</f>
        <v/>
      </c>
      <c r="C21" s="29" t="str">
        <f>IF('Capital Costs'!C22&lt;&gt;"", 'Capital Costs'!C22, "")</f>
        <v/>
      </c>
      <c r="D21" s="47" t="str">
        <f>IF('Capital Costs'!D22&lt;&gt;"", 'Capital Costs'!D22, "")</f>
        <v/>
      </c>
      <c r="E21" s="27" t="str">
        <f>IF($A21&lt;&gt;"", (IF('Replacement Costs - Entry'!O22="Y",((($B21*$D21)*((1+$B$5)^E$7))*(1/((1+$F$5)^E$7))),0)), "")</f>
        <v/>
      </c>
      <c r="F21" s="27" t="str">
        <f>IF($A21&lt;&gt;"", (IF('Replacement Costs - Entry'!P22="Y",((($B21*$D21)*((1+$B$5)^F$7))*(1/((1+$F$5)^F$7))),0)), "")</f>
        <v/>
      </c>
      <c r="G21" s="27" t="str">
        <f>IF($A21&lt;&gt;"", (IF('Replacement Costs - Entry'!Q22="Y",((($B21*$D21)*((1+$B$5)^G$7))*(1/((1+$F$5)^G$7))),0)), "")</f>
        <v/>
      </c>
      <c r="H21" s="27" t="str">
        <f>IF($A21&lt;&gt;"", (IF('Replacement Costs - Entry'!R22="Y",((($B21*$D21)*((1+$B$5)^H$7))*(1/((1+$F$5)^H$7))),0)), "")</f>
        <v/>
      </c>
      <c r="I21" s="27" t="str">
        <f>IF($A21&lt;&gt;"", (IF('Replacement Costs - Entry'!S22="Y",((($B21*$D21)*((1+$B$5)^I$7))*(1/((1+$F$5)^I$7))),0)), "")</f>
        <v/>
      </c>
    </row>
    <row r="22" spans="1:9" x14ac:dyDescent="0.3">
      <c r="A22" s="29" t="str">
        <f>IF('Capital Costs'!A23&lt;&gt;"", 'Capital Costs'!A23, "")</f>
        <v/>
      </c>
      <c r="B22" s="3" t="str">
        <f>IF('Capital Costs'!B23&lt;&gt;"", 'Capital Costs'!B23, "")</f>
        <v/>
      </c>
      <c r="C22" s="29" t="str">
        <f>IF('Capital Costs'!C23&lt;&gt;"", 'Capital Costs'!C23, "")</f>
        <v/>
      </c>
      <c r="D22" s="47" t="str">
        <f>IF('Capital Costs'!D23&lt;&gt;"", 'Capital Costs'!D23, "")</f>
        <v/>
      </c>
      <c r="E22" s="27" t="str">
        <f>IF($A22&lt;&gt;"", (IF('Replacement Costs - Entry'!O23="Y",((($B22*$D22)*((1+$B$5)^E$7))*(1/((1+$F$5)^E$7))),0)), "")</f>
        <v/>
      </c>
      <c r="F22" s="27" t="str">
        <f>IF($A22&lt;&gt;"", (IF('Replacement Costs - Entry'!P23="Y",((($B22*$D22)*((1+$B$5)^F$7))*(1/((1+$F$5)^F$7))),0)), "")</f>
        <v/>
      </c>
      <c r="G22" s="27" t="str">
        <f>IF($A22&lt;&gt;"", (IF('Replacement Costs - Entry'!Q23="Y",((($B22*$D22)*((1+$B$5)^G$7))*(1/((1+$F$5)^G$7))),0)), "")</f>
        <v/>
      </c>
      <c r="H22" s="27" t="str">
        <f>IF($A22&lt;&gt;"", (IF('Replacement Costs - Entry'!R23="Y",((($B22*$D22)*((1+$B$5)^H$7))*(1/((1+$F$5)^H$7))),0)), "")</f>
        <v/>
      </c>
      <c r="I22" s="27" t="str">
        <f>IF($A22&lt;&gt;"", (IF('Replacement Costs - Entry'!S23="Y",((($B22*$D22)*((1+$B$5)^I$7))*(1/((1+$F$5)^I$7))),0)), "")</f>
        <v/>
      </c>
    </row>
    <row r="23" spans="1:9" x14ac:dyDescent="0.3">
      <c r="A23" s="29" t="str">
        <f>IF('Capital Costs'!A24&lt;&gt;"", 'Capital Costs'!A24, "")</f>
        <v/>
      </c>
      <c r="B23" s="3" t="str">
        <f>IF('Capital Costs'!B24&lt;&gt;"", 'Capital Costs'!B24, "")</f>
        <v/>
      </c>
      <c r="C23" s="29" t="str">
        <f>IF('Capital Costs'!C24&lt;&gt;"", 'Capital Costs'!C24, "")</f>
        <v/>
      </c>
      <c r="D23" s="47" t="str">
        <f>IF('Capital Costs'!D24&lt;&gt;"", 'Capital Costs'!D24, "")</f>
        <v/>
      </c>
      <c r="E23" s="27" t="str">
        <f>IF($A23&lt;&gt;"", (IF('Replacement Costs - Entry'!O24="Y",((($B23*$D23)*((1+$B$5)^E$7))*(1/((1+$F$5)^E$7))),0)), "")</f>
        <v/>
      </c>
      <c r="F23" s="27" t="str">
        <f>IF($A23&lt;&gt;"", (IF('Replacement Costs - Entry'!P24="Y",((($B23*$D23)*((1+$B$5)^F$7))*(1/((1+$F$5)^F$7))),0)), "")</f>
        <v/>
      </c>
      <c r="G23" s="27" t="str">
        <f>IF($A23&lt;&gt;"", (IF('Replacement Costs - Entry'!Q24="Y",((($B23*$D23)*((1+$B$5)^G$7))*(1/((1+$F$5)^G$7))),0)), "")</f>
        <v/>
      </c>
      <c r="H23" s="27" t="str">
        <f>IF($A23&lt;&gt;"", (IF('Replacement Costs - Entry'!R24="Y",((($B23*$D23)*((1+$B$5)^H$7))*(1/((1+$F$5)^H$7))),0)), "")</f>
        <v/>
      </c>
      <c r="I23" s="27" t="str">
        <f>IF($A23&lt;&gt;"", (IF('Replacement Costs - Entry'!S24="Y",((($B23*$D23)*((1+$B$5)^I$7))*(1/((1+$F$5)^I$7))),0)), "")</f>
        <v/>
      </c>
    </row>
    <row r="24" spans="1:9" x14ac:dyDescent="0.3">
      <c r="A24" s="29" t="str">
        <f>IF('Capital Costs'!A25&lt;&gt;"", 'Capital Costs'!A25, "")</f>
        <v/>
      </c>
      <c r="B24" s="3" t="str">
        <f>IF('Capital Costs'!B25&lt;&gt;"", 'Capital Costs'!B25, "")</f>
        <v/>
      </c>
      <c r="C24" s="29" t="str">
        <f>IF('Capital Costs'!C25&lt;&gt;"", 'Capital Costs'!C25, "")</f>
        <v/>
      </c>
      <c r="D24" s="47" t="str">
        <f>IF('Capital Costs'!D25&lt;&gt;"", 'Capital Costs'!D25, "")</f>
        <v/>
      </c>
      <c r="E24" s="27" t="str">
        <f>IF($A24&lt;&gt;"", (IF('Replacement Costs - Entry'!O25="Y",((($B24*$D24)*((1+$B$5)^E$7))*(1/((1+$F$5)^E$7))),0)), "")</f>
        <v/>
      </c>
      <c r="F24" s="27" t="str">
        <f>IF($A24&lt;&gt;"", (IF('Replacement Costs - Entry'!P25="Y",((($B24*$D24)*((1+$B$5)^F$7))*(1/((1+$F$5)^F$7))),0)), "")</f>
        <v/>
      </c>
      <c r="G24" s="27" t="str">
        <f>IF($A24&lt;&gt;"", (IF('Replacement Costs - Entry'!Q25="Y",((($B24*$D24)*((1+$B$5)^G$7))*(1/((1+$F$5)^G$7))),0)), "")</f>
        <v/>
      </c>
      <c r="H24" s="27" t="str">
        <f>IF($A24&lt;&gt;"", (IF('Replacement Costs - Entry'!R25="Y",((($B24*$D24)*((1+$B$5)^H$7))*(1/((1+$F$5)^H$7))),0)), "")</f>
        <v/>
      </c>
      <c r="I24" s="27" t="str">
        <f>IF($A24&lt;&gt;"", (IF('Replacement Costs - Entry'!S25="Y",((($B24*$D24)*((1+$B$5)^I$7))*(1/((1+$F$5)^I$7))),0)), "")</f>
        <v/>
      </c>
    </row>
    <row r="25" spans="1:9" x14ac:dyDescent="0.3">
      <c r="A25" s="29" t="str">
        <f>IF('Capital Costs'!A26&lt;&gt;"", 'Capital Costs'!A26, "")</f>
        <v/>
      </c>
      <c r="B25" s="3" t="str">
        <f>IF('Capital Costs'!B26&lt;&gt;"", 'Capital Costs'!B26, "")</f>
        <v/>
      </c>
      <c r="C25" s="29" t="str">
        <f>IF('Capital Costs'!C26&lt;&gt;"", 'Capital Costs'!C26, "")</f>
        <v/>
      </c>
      <c r="D25" s="47" t="str">
        <f>IF('Capital Costs'!D26&lt;&gt;"", 'Capital Costs'!D26, "")</f>
        <v/>
      </c>
      <c r="E25" s="27" t="str">
        <f>IF($A25&lt;&gt;"", (IF('Replacement Costs - Entry'!O26="Y",((($B25*$D25)*((1+$B$5)^E$7))*(1/((1+$F$5)^E$7))),0)), "")</f>
        <v/>
      </c>
      <c r="F25" s="27" t="str">
        <f>IF($A25&lt;&gt;"", (IF('Replacement Costs - Entry'!P26="Y",((($B25*$D25)*((1+$B$5)^F$7))*(1/((1+$F$5)^F$7))),0)), "")</f>
        <v/>
      </c>
      <c r="G25" s="27" t="str">
        <f>IF($A25&lt;&gt;"", (IF('Replacement Costs - Entry'!Q26="Y",((($B25*$D25)*((1+$B$5)^G$7))*(1/((1+$F$5)^G$7))),0)), "")</f>
        <v/>
      </c>
      <c r="H25" s="27" t="str">
        <f>IF($A25&lt;&gt;"", (IF('Replacement Costs - Entry'!R26="Y",((($B25*$D25)*((1+$B$5)^H$7))*(1/((1+$F$5)^H$7))),0)), "")</f>
        <v/>
      </c>
      <c r="I25" s="27" t="str">
        <f>IF($A25&lt;&gt;"", (IF('Replacement Costs - Entry'!S26="Y",((($B25*$D25)*((1+$B$5)^I$7))*(1/((1+$F$5)^I$7))),0)), "")</f>
        <v/>
      </c>
    </row>
    <row r="26" spans="1:9" x14ac:dyDescent="0.3">
      <c r="A26" s="29" t="str">
        <f>IF('Capital Costs'!A27&lt;&gt;"", 'Capital Costs'!A27, "")</f>
        <v/>
      </c>
      <c r="B26" s="3" t="str">
        <f>IF('Capital Costs'!B27&lt;&gt;"", 'Capital Costs'!B27, "")</f>
        <v/>
      </c>
      <c r="C26" s="29" t="str">
        <f>IF('Capital Costs'!C27&lt;&gt;"", 'Capital Costs'!C27, "")</f>
        <v/>
      </c>
      <c r="D26" s="47" t="str">
        <f>IF('Capital Costs'!D27&lt;&gt;"", 'Capital Costs'!D27, "")</f>
        <v/>
      </c>
      <c r="E26" s="27" t="str">
        <f>IF($A26&lt;&gt;"", (IF('Replacement Costs - Entry'!O27="Y",((($B26*$D26)*((1+$B$5)^E$7))*(1/((1+$F$5)^E$7))),0)), "")</f>
        <v/>
      </c>
      <c r="F26" s="27" t="str">
        <f>IF($A26&lt;&gt;"", (IF('Replacement Costs - Entry'!P27="Y",((($B26*$D26)*((1+$B$5)^F$7))*(1/((1+$F$5)^F$7))),0)), "")</f>
        <v/>
      </c>
      <c r="G26" s="27" t="str">
        <f>IF($A26&lt;&gt;"", (IF('Replacement Costs - Entry'!Q27="Y",((($B26*$D26)*((1+$B$5)^G$7))*(1/((1+$F$5)^G$7))),0)), "")</f>
        <v/>
      </c>
      <c r="H26" s="27" t="str">
        <f>IF($A26&lt;&gt;"", (IF('Replacement Costs - Entry'!R27="Y",((($B26*$D26)*((1+$B$5)^H$7))*(1/((1+$F$5)^H$7))),0)), "")</f>
        <v/>
      </c>
      <c r="I26" s="27" t="str">
        <f>IF($A26&lt;&gt;"", (IF('Replacement Costs - Entry'!S27="Y",((($B26*$D26)*((1+$B$5)^I$7))*(1/((1+$F$5)^I$7))),0)), "")</f>
        <v/>
      </c>
    </row>
    <row r="27" spans="1:9" x14ac:dyDescent="0.3">
      <c r="A27" s="29" t="str">
        <f>IF('Capital Costs'!A28&lt;&gt;"", 'Capital Costs'!A28, "")</f>
        <v/>
      </c>
      <c r="B27" s="3" t="str">
        <f>IF('Capital Costs'!B28&lt;&gt;"", 'Capital Costs'!B28, "")</f>
        <v/>
      </c>
      <c r="C27" s="29" t="str">
        <f>IF('Capital Costs'!C28&lt;&gt;"", 'Capital Costs'!C28, "")</f>
        <v/>
      </c>
      <c r="D27" s="47" t="str">
        <f>IF('Capital Costs'!D28&lt;&gt;"", 'Capital Costs'!D28, "")</f>
        <v/>
      </c>
      <c r="E27" s="27" t="str">
        <f>IF($A27&lt;&gt;"", (IF('Replacement Costs - Entry'!O28="Y",((($B27*$D27)*((1+$B$5)^E$7))*(1/((1+$F$5)^E$7))),0)), "")</f>
        <v/>
      </c>
      <c r="F27" s="27" t="str">
        <f>IF($A27&lt;&gt;"", (IF('Replacement Costs - Entry'!P28="Y",((($B27*$D27)*((1+$B$5)^F$7))*(1/((1+$F$5)^F$7))),0)), "")</f>
        <v/>
      </c>
      <c r="G27" s="27" t="str">
        <f>IF($A27&lt;&gt;"", (IF('Replacement Costs - Entry'!Q28="Y",((($B27*$D27)*((1+$B$5)^G$7))*(1/((1+$F$5)^G$7))),0)), "")</f>
        <v/>
      </c>
      <c r="H27" s="27" t="str">
        <f>IF($A27&lt;&gt;"", (IF('Replacement Costs - Entry'!R28="Y",((($B27*$D27)*((1+$B$5)^H$7))*(1/((1+$F$5)^H$7))),0)), "")</f>
        <v/>
      </c>
      <c r="I27" s="27" t="str">
        <f>IF($A27&lt;&gt;"", (IF('Replacement Costs - Entry'!S28="Y",((($B27*$D27)*((1+$B$5)^I$7))*(1/((1+$F$5)^I$7))),0)), "")</f>
        <v/>
      </c>
    </row>
    <row r="28" spans="1:9" x14ac:dyDescent="0.3">
      <c r="A28" s="29" t="str">
        <f>IF('Capital Costs'!A29&lt;&gt;"", 'Capital Costs'!A29, "")</f>
        <v/>
      </c>
      <c r="B28" s="3" t="str">
        <f>IF('Capital Costs'!B29&lt;&gt;"", 'Capital Costs'!B29, "")</f>
        <v/>
      </c>
      <c r="C28" s="29" t="str">
        <f>IF('Capital Costs'!C29&lt;&gt;"", 'Capital Costs'!C29, "")</f>
        <v/>
      </c>
      <c r="D28" s="47" t="str">
        <f>IF('Capital Costs'!D29&lt;&gt;"", 'Capital Costs'!D29, "")</f>
        <v/>
      </c>
      <c r="E28" s="27" t="str">
        <f>IF($A28&lt;&gt;"", (IF('Replacement Costs - Entry'!O29="Y",((($B28*$D28)*((1+$B$5)^E$7))*(1/((1+$F$5)^E$7))),0)), "")</f>
        <v/>
      </c>
      <c r="F28" s="27" t="str">
        <f>IF($A28&lt;&gt;"", (IF('Replacement Costs - Entry'!P29="Y",((($B28*$D28)*((1+$B$5)^F$7))*(1/((1+$F$5)^F$7))),0)), "")</f>
        <v/>
      </c>
      <c r="G28" s="27" t="str">
        <f>IF($A28&lt;&gt;"", (IF('Replacement Costs - Entry'!Q29="Y",((($B28*$D28)*((1+$B$5)^G$7))*(1/((1+$F$5)^G$7))),0)), "")</f>
        <v/>
      </c>
      <c r="H28" s="27" t="str">
        <f>IF($A28&lt;&gt;"", (IF('Replacement Costs - Entry'!R29="Y",((($B28*$D28)*((1+$B$5)^H$7))*(1/((1+$F$5)^H$7))),0)), "")</f>
        <v/>
      </c>
      <c r="I28" s="27" t="str">
        <f>IF($A28&lt;&gt;"", (IF('Replacement Costs - Entry'!S29="Y",((($B28*$D28)*((1+$B$5)^I$7))*(1/((1+$F$5)^I$7))),0)), "")</f>
        <v/>
      </c>
    </row>
    <row r="29" spans="1:9" x14ac:dyDescent="0.3">
      <c r="A29" s="29" t="str">
        <f>IF('Capital Costs'!A30&lt;&gt;"", 'Capital Costs'!A30, "")</f>
        <v/>
      </c>
      <c r="B29" s="3" t="str">
        <f>IF('Capital Costs'!B30&lt;&gt;"", 'Capital Costs'!B30, "")</f>
        <v/>
      </c>
      <c r="C29" s="29" t="str">
        <f>IF('Capital Costs'!C30&lt;&gt;"", 'Capital Costs'!C30, "")</f>
        <v/>
      </c>
      <c r="D29" s="47" t="str">
        <f>IF('Capital Costs'!D30&lt;&gt;"", 'Capital Costs'!D30, "")</f>
        <v/>
      </c>
      <c r="E29" s="27" t="str">
        <f>IF($A29&lt;&gt;"", (IF('Replacement Costs - Entry'!O30="Y",((($B29*$D29)*((1+$B$5)^E$7))*(1/((1+$F$5)^E$7))),0)), "")</f>
        <v/>
      </c>
      <c r="F29" s="27" t="str">
        <f>IF($A29&lt;&gt;"", (IF('Replacement Costs - Entry'!P30="Y",((($B29*$D29)*((1+$B$5)^F$7))*(1/((1+$F$5)^F$7))),0)), "")</f>
        <v/>
      </c>
      <c r="G29" s="27" t="str">
        <f>IF($A29&lt;&gt;"", (IF('Replacement Costs - Entry'!Q30="Y",((($B29*$D29)*((1+$B$5)^G$7))*(1/((1+$F$5)^G$7))),0)), "")</f>
        <v/>
      </c>
      <c r="H29" s="27" t="str">
        <f>IF($A29&lt;&gt;"", (IF('Replacement Costs - Entry'!R30="Y",((($B29*$D29)*((1+$B$5)^H$7))*(1/((1+$F$5)^H$7))),0)), "")</f>
        <v/>
      </c>
      <c r="I29" s="27" t="str">
        <f>IF($A29&lt;&gt;"", (IF('Replacement Costs - Entry'!S30="Y",((($B29*$D29)*((1+$B$5)^I$7))*(1/((1+$F$5)^I$7))),0)), "")</f>
        <v/>
      </c>
    </row>
    <row r="30" spans="1:9" x14ac:dyDescent="0.3">
      <c r="A30" s="29" t="str">
        <f>IF('Capital Costs'!A31&lt;&gt;"", 'Capital Costs'!A31, "")</f>
        <v/>
      </c>
      <c r="B30" s="3" t="str">
        <f>IF('Capital Costs'!B31&lt;&gt;"", 'Capital Costs'!B31, "")</f>
        <v/>
      </c>
      <c r="C30" s="29" t="str">
        <f>IF('Capital Costs'!C31&lt;&gt;"", 'Capital Costs'!C31, "")</f>
        <v/>
      </c>
      <c r="D30" s="47" t="str">
        <f>IF('Capital Costs'!D31&lt;&gt;"", 'Capital Costs'!D31, "")</f>
        <v/>
      </c>
      <c r="E30" s="27" t="str">
        <f>IF($A30&lt;&gt;"", (IF('Replacement Costs - Entry'!O31="Y",((($B30*$D30)*((1+$B$5)^E$7))*(1/((1+$F$5)^E$7))),0)), "")</f>
        <v/>
      </c>
      <c r="F30" s="27" t="str">
        <f>IF($A30&lt;&gt;"", (IF('Replacement Costs - Entry'!P31="Y",((($B30*$D30)*((1+$B$5)^F$7))*(1/((1+$F$5)^F$7))),0)), "")</f>
        <v/>
      </c>
      <c r="G30" s="27" t="str">
        <f>IF($A30&lt;&gt;"", (IF('Replacement Costs - Entry'!Q31="Y",((($B30*$D30)*((1+$B$5)^G$7))*(1/((1+$F$5)^G$7))),0)), "")</f>
        <v/>
      </c>
      <c r="H30" s="27" t="str">
        <f>IF($A30&lt;&gt;"", (IF('Replacement Costs - Entry'!R31="Y",((($B30*$D30)*((1+$B$5)^H$7))*(1/((1+$F$5)^H$7))),0)), "")</f>
        <v/>
      </c>
      <c r="I30" s="27" t="str">
        <f>IF($A30&lt;&gt;"", (IF('Replacement Costs - Entry'!S31="Y",((($B30*$D30)*((1+$B$5)^I$7))*(1/((1+$F$5)^I$7))),0)), "")</f>
        <v/>
      </c>
    </row>
    <row r="31" spans="1:9" x14ac:dyDescent="0.3">
      <c r="A31" s="29" t="str">
        <f>IF('Capital Costs'!A32&lt;&gt;"", 'Capital Costs'!A32, "")</f>
        <v/>
      </c>
      <c r="B31" s="3" t="str">
        <f>IF('Capital Costs'!B32&lt;&gt;"", 'Capital Costs'!B32, "")</f>
        <v/>
      </c>
      <c r="C31" s="29" t="str">
        <f>IF('Capital Costs'!C32&lt;&gt;"", 'Capital Costs'!C32, "")</f>
        <v/>
      </c>
      <c r="D31" s="47" t="str">
        <f>IF('Capital Costs'!D32&lt;&gt;"", 'Capital Costs'!D32, "")</f>
        <v/>
      </c>
      <c r="E31" s="27" t="str">
        <f>IF($A31&lt;&gt;"", (IF('Replacement Costs - Entry'!O32="Y",((($B31*$D31)*((1+$B$5)^E$7))*(1/((1+$F$5)^E$7))),0)), "")</f>
        <v/>
      </c>
      <c r="F31" s="27" t="str">
        <f>IF($A31&lt;&gt;"", (IF('Replacement Costs - Entry'!P32="Y",((($B31*$D31)*((1+$B$5)^F$7))*(1/((1+$F$5)^F$7))),0)), "")</f>
        <v/>
      </c>
      <c r="G31" s="27" t="str">
        <f>IF($A31&lt;&gt;"", (IF('Replacement Costs - Entry'!Q32="Y",((($B31*$D31)*((1+$B$5)^G$7))*(1/((1+$F$5)^G$7))),0)), "")</f>
        <v/>
      </c>
      <c r="H31" s="27" t="str">
        <f>IF($A31&lt;&gt;"", (IF('Replacement Costs - Entry'!R32="Y",((($B31*$D31)*((1+$B$5)^H$7))*(1/((1+$F$5)^H$7))),0)), "")</f>
        <v/>
      </c>
      <c r="I31" s="27" t="str">
        <f>IF($A31&lt;&gt;"", (IF('Replacement Costs - Entry'!S32="Y",((($B31*$D31)*((1+$B$5)^I$7))*(1/((1+$F$5)^I$7))),0)), "")</f>
        <v/>
      </c>
    </row>
    <row r="32" spans="1:9" x14ac:dyDescent="0.3">
      <c r="A32" s="29" t="str">
        <f>IF('Capital Costs'!A33&lt;&gt;"", 'Capital Costs'!A33, "")</f>
        <v/>
      </c>
      <c r="B32" s="3" t="str">
        <f>IF('Capital Costs'!B33&lt;&gt;"", 'Capital Costs'!B33, "")</f>
        <v/>
      </c>
      <c r="C32" s="29" t="str">
        <f>IF('Capital Costs'!C33&lt;&gt;"", 'Capital Costs'!C33, "")</f>
        <v/>
      </c>
      <c r="D32" s="47" t="str">
        <f>IF('Capital Costs'!D33&lt;&gt;"", 'Capital Costs'!D33, "")</f>
        <v/>
      </c>
      <c r="E32" s="27" t="str">
        <f>IF($A32&lt;&gt;"", (IF('Replacement Costs - Entry'!O33="Y",((($B32*$D32)*((1+$B$5)^E$7))*(1/((1+$F$5)^E$7))),0)), "")</f>
        <v/>
      </c>
      <c r="F32" s="27" t="str">
        <f>IF($A32&lt;&gt;"", (IF('Replacement Costs - Entry'!P33="Y",((($B32*$D32)*((1+$B$5)^F$7))*(1/((1+$F$5)^F$7))),0)), "")</f>
        <v/>
      </c>
      <c r="G32" s="27" t="str">
        <f>IF($A32&lt;&gt;"", (IF('Replacement Costs - Entry'!Q33="Y",((($B32*$D32)*((1+$B$5)^G$7))*(1/((1+$F$5)^G$7))),0)), "")</f>
        <v/>
      </c>
      <c r="H32" s="27" t="str">
        <f>IF($A32&lt;&gt;"", (IF('Replacement Costs - Entry'!R33="Y",((($B32*$D32)*((1+$B$5)^H$7))*(1/((1+$F$5)^H$7))),0)), "")</f>
        <v/>
      </c>
      <c r="I32" s="27" t="str">
        <f>IF($A32&lt;&gt;"", (IF('Replacement Costs - Entry'!S33="Y",((($B32*$D32)*((1+$B$5)^I$7))*(1/((1+$F$5)^I$7))),0)), "")</f>
        <v/>
      </c>
    </row>
    <row r="33" spans="1:9" x14ac:dyDescent="0.3">
      <c r="A33" s="29" t="str">
        <f>IF('Capital Costs'!A34&lt;&gt;"", 'Capital Costs'!A34, "")</f>
        <v/>
      </c>
      <c r="B33" s="3" t="str">
        <f>IF('Capital Costs'!B34&lt;&gt;"", 'Capital Costs'!B34, "")</f>
        <v/>
      </c>
      <c r="C33" s="29" t="str">
        <f>IF('Capital Costs'!C34&lt;&gt;"", 'Capital Costs'!C34, "")</f>
        <v/>
      </c>
      <c r="D33" s="47" t="str">
        <f>IF('Capital Costs'!D34&lt;&gt;"", 'Capital Costs'!D34, "")</f>
        <v/>
      </c>
      <c r="E33" s="27" t="str">
        <f>IF($A33&lt;&gt;"", (IF('Replacement Costs - Entry'!O34="Y",((($B33*$D33)*((1+$B$5)^E$7))*(1/((1+$F$5)^E$7))),0)), "")</f>
        <v/>
      </c>
      <c r="F33" s="27" t="str">
        <f>IF($A33&lt;&gt;"", (IF('Replacement Costs - Entry'!P34="Y",((($B33*$D33)*((1+$B$5)^F$7))*(1/((1+$F$5)^F$7))),0)), "")</f>
        <v/>
      </c>
      <c r="G33" s="27" t="str">
        <f>IF($A33&lt;&gt;"", (IF('Replacement Costs - Entry'!Q34="Y",((($B33*$D33)*((1+$B$5)^G$7))*(1/((1+$F$5)^G$7))),0)), "")</f>
        <v/>
      </c>
      <c r="H33" s="27" t="str">
        <f>IF($A33&lt;&gt;"", (IF('Replacement Costs - Entry'!R34="Y",((($B33*$D33)*((1+$B$5)^H$7))*(1/((1+$F$5)^H$7))),0)), "")</f>
        <v/>
      </c>
      <c r="I33" s="27" t="str">
        <f>IF($A33&lt;&gt;"", (IF('Replacement Costs - Entry'!S34="Y",((($B33*$D33)*((1+$B$5)^I$7))*(1/((1+$F$5)^I$7))),0)), "")</f>
        <v/>
      </c>
    </row>
    <row r="34" spans="1:9" x14ac:dyDescent="0.3">
      <c r="A34" s="29" t="str">
        <f>IF('Capital Costs'!A35&lt;&gt;"", 'Capital Costs'!A35, "")</f>
        <v/>
      </c>
      <c r="B34" s="3" t="str">
        <f>IF('Capital Costs'!B35&lt;&gt;"", 'Capital Costs'!B35, "")</f>
        <v/>
      </c>
      <c r="C34" s="29" t="str">
        <f>IF('Capital Costs'!C35&lt;&gt;"", 'Capital Costs'!C35, "")</f>
        <v/>
      </c>
      <c r="D34" s="47" t="str">
        <f>IF('Capital Costs'!D35&lt;&gt;"", 'Capital Costs'!D35, "")</f>
        <v/>
      </c>
      <c r="E34" s="27" t="str">
        <f>IF($A34&lt;&gt;"", (IF('Replacement Costs - Entry'!O35="Y",((($B34*$D34)*((1+$B$5)^E$7))*(1/((1+$F$5)^E$7))),0)), "")</f>
        <v/>
      </c>
      <c r="F34" s="27" t="str">
        <f>IF($A34&lt;&gt;"", (IF('Replacement Costs - Entry'!P35="Y",((($B34*$D34)*((1+$B$5)^F$7))*(1/((1+$F$5)^F$7))),0)), "")</f>
        <v/>
      </c>
      <c r="G34" s="27" t="str">
        <f>IF($A34&lt;&gt;"", (IF('Replacement Costs - Entry'!Q35="Y",((($B34*$D34)*((1+$B$5)^G$7))*(1/((1+$F$5)^G$7))),0)), "")</f>
        <v/>
      </c>
      <c r="H34" s="27" t="str">
        <f>IF($A34&lt;&gt;"", (IF('Replacement Costs - Entry'!R35="Y",((($B34*$D34)*((1+$B$5)^H$7))*(1/((1+$F$5)^H$7))),0)), "")</f>
        <v/>
      </c>
      <c r="I34" s="27" t="str">
        <f>IF($A34&lt;&gt;"", (IF('Replacement Costs - Entry'!S35="Y",((($B34*$D34)*((1+$B$5)^I$7))*(1/((1+$F$5)^I$7))),0)), "")</f>
        <v/>
      </c>
    </row>
    <row r="35" spans="1:9" x14ac:dyDescent="0.3">
      <c r="A35" s="29" t="str">
        <f>IF('Capital Costs'!A36&lt;&gt;"", 'Capital Costs'!A36, "")</f>
        <v/>
      </c>
      <c r="B35" s="3" t="str">
        <f>IF('Capital Costs'!B36&lt;&gt;"", 'Capital Costs'!B36, "")</f>
        <v/>
      </c>
      <c r="C35" s="29" t="str">
        <f>IF('Capital Costs'!C36&lt;&gt;"", 'Capital Costs'!C36, "")</f>
        <v/>
      </c>
      <c r="D35" s="47" t="str">
        <f>IF('Capital Costs'!D36&lt;&gt;"", 'Capital Costs'!D36, "")</f>
        <v/>
      </c>
      <c r="E35" s="27" t="str">
        <f>IF($A35&lt;&gt;"", (IF('Replacement Costs - Entry'!O36="Y",((($B35*$D35)*((1+$B$5)^E$7))*(1/((1+$F$5)^E$7))),0)), "")</f>
        <v/>
      </c>
      <c r="F35" s="27" t="str">
        <f>IF($A35&lt;&gt;"", (IF('Replacement Costs - Entry'!P36="Y",((($B35*$D35)*((1+$B$5)^F$7))*(1/((1+$F$5)^F$7))),0)), "")</f>
        <v/>
      </c>
      <c r="G35" s="27" t="str">
        <f>IF($A35&lt;&gt;"", (IF('Replacement Costs - Entry'!Q36="Y",((($B35*$D35)*((1+$B$5)^G$7))*(1/((1+$F$5)^G$7))),0)), "")</f>
        <v/>
      </c>
      <c r="H35" s="27" t="str">
        <f>IF($A35&lt;&gt;"", (IF('Replacement Costs - Entry'!R36="Y",((($B35*$D35)*((1+$B$5)^H$7))*(1/((1+$F$5)^H$7))),0)), "")</f>
        <v/>
      </c>
      <c r="I35" s="27" t="str">
        <f>IF($A35&lt;&gt;"", (IF('Replacement Costs - Entry'!S36="Y",((($B35*$D35)*((1+$B$5)^I$7))*(1/((1+$F$5)^I$7))),0)), "")</f>
        <v/>
      </c>
    </row>
    <row r="36" spans="1:9" x14ac:dyDescent="0.3">
      <c r="A36" s="29" t="str">
        <f>IF('Capital Costs'!A37&lt;&gt;"", 'Capital Costs'!A37, "")</f>
        <v/>
      </c>
      <c r="B36" s="3" t="str">
        <f>IF('Capital Costs'!B37&lt;&gt;"", 'Capital Costs'!B37, "")</f>
        <v/>
      </c>
      <c r="C36" s="29" t="str">
        <f>IF('Capital Costs'!C37&lt;&gt;"", 'Capital Costs'!C37, "")</f>
        <v/>
      </c>
      <c r="D36" s="47" t="str">
        <f>IF('Capital Costs'!D37&lt;&gt;"", 'Capital Costs'!D37, "")</f>
        <v/>
      </c>
      <c r="E36" s="27" t="str">
        <f>IF($A36&lt;&gt;"", (IF('Replacement Costs - Entry'!O37="Y",((($B36*$D36)*((1+$B$5)^E$7))*(1/((1+$F$5)^E$7))),0)), "")</f>
        <v/>
      </c>
      <c r="F36" s="27" t="str">
        <f>IF($A36&lt;&gt;"", (IF('Replacement Costs - Entry'!P37="Y",((($B36*$D36)*((1+$B$5)^F$7))*(1/((1+$F$5)^F$7))),0)), "")</f>
        <v/>
      </c>
      <c r="G36" s="27" t="str">
        <f>IF($A36&lt;&gt;"", (IF('Replacement Costs - Entry'!Q37="Y",((($B36*$D36)*((1+$B$5)^G$7))*(1/((1+$F$5)^G$7))),0)), "")</f>
        <v/>
      </c>
      <c r="H36" s="27" t="str">
        <f>IF($A36&lt;&gt;"", (IF('Replacement Costs - Entry'!R37="Y",((($B36*$D36)*((1+$B$5)^H$7))*(1/((1+$F$5)^H$7))),0)), "")</f>
        <v/>
      </c>
      <c r="I36" s="27" t="str">
        <f>IF($A36&lt;&gt;"", (IF('Replacement Costs - Entry'!S37="Y",((($B36*$D36)*((1+$B$5)^I$7))*(1/((1+$F$5)^I$7))),0)), "")</f>
        <v/>
      </c>
    </row>
    <row r="37" spans="1:9" x14ac:dyDescent="0.3">
      <c r="A37" s="23"/>
      <c r="B37" s="23"/>
      <c r="C37" s="23"/>
      <c r="D37" s="36" t="s">
        <v>50</v>
      </c>
      <c r="E37" s="28">
        <f>SUM(E8:E36)</f>
        <v>0</v>
      </c>
      <c r="F37" s="28">
        <f>SUM(F8:F36)</f>
        <v>0</v>
      </c>
      <c r="G37" s="28">
        <f>SUM(G8:G36)</f>
        <v>0</v>
      </c>
      <c r="H37" s="28">
        <f>SUM(H8:H36)</f>
        <v>0</v>
      </c>
      <c r="I37" s="28">
        <f>SUM(I8:I36)</f>
        <v>0</v>
      </c>
    </row>
    <row r="41" spans="1:9" x14ac:dyDescent="0.3">
      <c r="A41" s="6"/>
      <c r="B41" s="21"/>
    </row>
  </sheetData>
  <mergeCells count="5">
    <mergeCell ref="A1:I1"/>
    <mergeCell ref="A2:I2"/>
    <mergeCell ref="A3:I3"/>
    <mergeCell ref="E6:I6"/>
    <mergeCell ref="A4:I4"/>
  </mergeCells>
  <printOptions horizontalCentered="1"/>
  <pageMargins left="0.5" right="0.5" top="0.75" bottom="0.75" header="0.3" footer="0.3"/>
  <pageSetup scale="75"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78</vt:i4>
      </vt:variant>
      <vt:variant>
        <vt:lpstr>Named Ranges</vt:lpstr>
      </vt:variant>
      <vt:variant>
        <vt:i4>56</vt:i4>
      </vt:variant>
    </vt:vector>
  </HeadingPairs>
  <TitlesOfParts>
    <vt:vector size="134" baseType="lpstr">
      <vt:lpstr>Introduction</vt:lpstr>
      <vt:lpstr>Contents</vt:lpstr>
      <vt:lpstr>Equations</vt:lpstr>
      <vt:lpstr>Input</vt:lpstr>
      <vt:lpstr>Capital Costs</vt:lpstr>
      <vt:lpstr>Project Life Cycle</vt:lpstr>
      <vt:lpstr>Replacement Costs - Entry</vt:lpstr>
      <vt:lpstr>Replace Costs - Results 1-5</vt:lpstr>
      <vt:lpstr>Replace Costs-Results 6-10</vt:lpstr>
      <vt:lpstr>Replace Costs-Results 11-15</vt:lpstr>
      <vt:lpstr>Replace Costs-Results 16-20</vt:lpstr>
      <vt:lpstr>Yearly O&amp;M Costs 1-10</vt:lpstr>
      <vt:lpstr>Yearly O&amp;M Costs 11-20</vt:lpstr>
      <vt:lpstr>Inter O&amp;M Entry</vt:lpstr>
      <vt:lpstr>Inter O&amp;M 1-10</vt:lpstr>
      <vt:lpstr>Inter O&amp;M 11-20</vt:lpstr>
      <vt:lpstr>2Capital Costs</vt:lpstr>
      <vt:lpstr>2Project Life Cycle</vt:lpstr>
      <vt:lpstr>2Replacement Costs - Entry</vt:lpstr>
      <vt:lpstr>2Replace Costs - Results 1-5</vt:lpstr>
      <vt:lpstr>2Replace Costs-Results 6-10</vt:lpstr>
      <vt:lpstr>2Replace Costs-Results 11-15</vt:lpstr>
      <vt:lpstr>2Replace Costs-Results 16-20</vt:lpstr>
      <vt:lpstr>2Yearly O&amp;M Costs 1-10</vt:lpstr>
      <vt:lpstr>2Yearly O&amp;M Costs 11-20</vt:lpstr>
      <vt:lpstr>2Inter O&amp;M Entry</vt:lpstr>
      <vt:lpstr>2Inter O&amp;M 1-10</vt:lpstr>
      <vt:lpstr>2Inter O&amp;M 11-20</vt:lpstr>
      <vt:lpstr>3Capital Costs</vt:lpstr>
      <vt:lpstr>3Project Life Cycle</vt:lpstr>
      <vt:lpstr>3Replacement Costs - Entry</vt:lpstr>
      <vt:lpstr>3Replace Costs - Results 1-5</vt:lpstr>
      <vt:lpstr>3Replace Costs-Results 6-10</vt:lpstr>
      <vt:lpstr>3Replace Costs-Results 11-15</vt:lpstr>
      <vt:lpstr>3Replace Costs-Results 16-20</vt:lpstr>
      <vt:lpstr>3Yearly O&amp;M Costs 1-10</vt:lpstr>
      <vt:lpstr>3Yearly O&amp;M Costs 11-20</vt:lpstr>
      <vt:lpstr>3Inter O&amp;M Entry</vt:lpstr>
      <vt:lpstr>3Inter O&amp;M 1-10</vt:lpstr>
      <vt:lpstr>3Inter O&amp;M 11-20</vt:lpstr>
      <vt:lpstr>4Capital Costs</vt:lpstr>
      <vt:lpstr>4Project Life Cycle</vt:lpstr>
      <vt:lpstr>4Replacement Costs - Entry</vt:lpstr>
      <vt:lpstr>4Replace Costs - Results 1-5</vt:lpstr>
      <vt:lpstr>4Replace Costs-Results 6-10</vt:lpstr>
      <vt:lpstr>4Replace Costs-Results 11-15</vt:lpstr>
      <vt:lpstr>4Replace Costs-Results 16-20</vt:lpstr>
      <vt:lpstr>4Yearly O&amp;M Costs 1-10</vt:lpstr>
      <vt:lpstr>4Yearly O&amp;M Costs 11-20</vt:lpstr>
      <vt:lpstr>4Inter O&amp;M Entry</vt:lpstr>
      <vt:lpstr>4Inter O&amp;M 1-10</vt:lpstr>
      <vt:lpstr>4Inter O&amp;M 11-20</vt:lpstr>
      <vt:lpstr>5Capital Costs</vt:lpstr>
      <vt:lpstr>5Project Life Cycle</vt:lpstr>
      <vt:lpstr>5Replacement Costs - Entry</vt:lpstr>
      <vt:lpstr>5Replace Costs - Results 1-5</vt:lpstr>
      <vt:lpstr>5Replace Costs-Results 6-10</vt:lpstr>
      <vt:lpstr>5Replace Costs-Results 11-15</vt:lpstr>
      <vt:lpstr>5Replace Costs-Results 16-20</vt:lpstr>
      <vt:lpstr>5Yearly O&amp;M Costs 1-10</vt:lpstr>
      <vt:lpstr>5Yearly O&amp;M Costs 11-20</vt:lpstr>
      <vt:lpstr>5Inter O&amp;M Entry</vt:lpstr>
      <vt:lpstr>5Inter O&amp;M 1-10</vt:lpstr>
      <vt:lpstr>5Inter O&amp;M 11-20</vt:lpstr>
      <vt:lpstr>6Capital Costs</vt:lpstr>
      <vt:lpstr>6Project Life Cycle</vt:lpstr>
      <vt:lpstr>6Replacement Costs - Entry</vt:lpstr>
      <vt:lpstr>6Replace Costs - Results 1-5</vt:lpstr>
      <vt:lpstr>6Replace Costs-Results 6-10</vt:lpstr>
      <vt:lpstr>6Replace Costs-Results 11-15</vt:lpstr>
      <vt:lpstr>6Replace Costs-Results 16-20</vt:lpstr>
      <vt:lpstr>6Yearly O&amp;M Costs 1-10</vt:lpstr>
      <vt:lpstr>6Yearly O&amp;M Costs 11-20</vt:lpstr>
      <vt:lpstr>6Inter O&amp;M Entry</vt:lpstr>
      <vt:lpstr>6Inter O&amp;M 1-10</vt:lpstr>
      <vt:lpstr>6Inter O&amp;M 11-20</vt:lpstr>
      <vt:lpstr>Total Present Worth</vt:lpstr>
      <vt:lpstr>CCI-MCI</vt:lpstr>
      <vt:lpstr>'Replace Costs - Results 1-5'!Print_Area</vt:lpstr>
      <vt:lpstr>'Replace Costs-Results 6-10'!Print_Area</vt:lpstr>
      <vt:lpstr>'2Capital Costs'!Print_Titles</vt:lpstr>
      <vt:lpstr>'2Inter O&amp;M Entry'!Print_Titles</vt:lpstr>
      <vt:lpstr>'2Replace Costs - Results 1-5'!Print_Titles</vt:lpstr>
      <vt:lpstr>'2Replace Costs-Results 11-15'!Print_Titles</vt:lpstr>
      <vt:lpstr>'2Replace Costs-Results 16-20'!Print_Titles</vt:lpstr>
      <vt:lpstr>'2Replace Costs-Results 6-10'!Print_Titles</vt:lpstr>
      <vt:lpstr>'2Replacement Costs - Entry'!Print_Titles</vt:lpstr>
      <vt:lpstr>'2Yearly O&amp;M Costs 1-10'!Print_Titles</vt:lpstr>
      <vt:lpstr>'2Yearly O&amp;M Costs 11-20'!Print_Titles</vt:lpstr>
      <vt:lpstr>'3Capital Costs'!Print_Titles</vt:lpstr>
      <vt:lpstr>'3Inter O&amp;M Entry'!Print_Titles</vt:lpstr>
      <vt:lpstr>'3Replace Costs - Results 1-5'!Print_Titles</vt:lpstr>
      <vt:lpstr>'3Replace Costs-Results 11-15'!Print_Titles</vt:lpstr>
      <vt:lpstr>'3Replace Costs-Results 16-20'!Print_Titles</vt:lpstr>
      <vt:lpstr>'3Replace Costs-Results 6-10'!Print_Titles</vt:lpstr>
      <vt:lpstr>'3Replacement Costs - Entry'!Print_Titles</vt:lpstr>
      <vt:lpstr>'3Yearly O&amp;M Costs 1-10'!Print_Titles</vt:lpstr>
      <vt:lpstr>'3Yearly O&amp;M Costs 11-20'!Print_Titles</vt:lpstr>
      <vt:lpstr>'4Capital Costs'!Print_Titles</vt:lpstr>
      <vt:lpstr>'4Inter O&amp;M Entry'!Print_Titles</vt:lpstr>
      <vt:lpstr>'4Replace Costs - Results 1-5'!Print_Titles</vt:lpstr>
      <vt:lpstr>'4Replace Costs-Results 11-15'!Print_Titles</vt:lpstr>
      <vt:lpstr>'4Replace Costs-Results 16-20'!Print_Titles</vt:lpstr>
      <vt:lpstr>'4Replace Costs-Results 6-10'!Print_Titles</vt:lpstr>
      <vt:lpstr>'4Replacement Costs - Entry'!Print_Titles</vt:lpstr>
      <vt:lpstr>'4Yearly O&amp;M Costs 1-10'!Print_Titles</vt:lpstr>
      <vt:lpstr>'4Yearly O&amp;M Costs 11-20'!Print_Titles</vt:lpstr>
      <vt:lpstr>'5Capital Costs'!Print_Titles</vt:lpstr>
      <vt:lpstr>'5Inter O&amp;M Entry'!Print_Titles</vt:lpstr>
      <vt:lpstr>'5Replace Costs - Results 1-5'!Print_Titles</vt:lpstr>
      <vt:lpstr>'5Replace Costs-Results 11-15'!Print_Titles</vt:lpstr>
      <vt:lpstr>'5Replace Costs-Results 16-20'!Print_Titles</vt:lpstr>
      <vt:lpstr>'5Replace Costs-Results 6-10'!Print_Titles</vt:lpstr>
      <vt:lpstr>'5Replacement Costs - Entry'!Print_Titles</vt:lpstr>
      <vt:lpstr>'5Yearly O&amp;M Costs 1-10'!Print_Titles</vt:lpstr>
      <vt:lpstr>'5Yearly O&amp;M Costs 11-20'!Print_Titles</vt:lpstr>
      <vt:lpstr>'6Capital Costs'!Print_Titles</vt:lpstr>
      <vt:lpstr>'6Inter O&amp;M Entry'!Print_Titles</vt:lpstr>
      <vt:lpstr>'6Replace Costs - Results 1-5'!Print_Titles</vt:lpstr>
      <vt:lpstr>'6Replace Costs-Results 11-15'!Print_Titles</vt:lpstr>
      <vt:lpstr>'6Replace Costs-Results 16-20'!Print_Titles</vt:lpstr>
      <vt:lpstr>'6Replace Costs-Results 6-10'!Print_Titles</vt:lpstr>
      <vt:lpstr>'6Replacement Costs - Entry'!Print_Titles</vt:lpstr>
      <vt:lpstr>'6Yearly O&amp;M Costs 1-10'!Print_Titles</vt:lpstr>
      <vt:lpstr>'6Yearly O&amp;M Costs 11-20'!Print_Titles</vt:lpstr>
      <vt:lpstr>'Capital Costs'!Print_Titles</vt:lpstr>
      <vt:lpstr>'Inter O&amp;M Entry'!Print_Titles</vt:lpstr>
      <vt:lpstr>'Replace Costs - Results 1-5'!Print_Titles</vt:lpstr>
      <vt:lpstr>'Replace Costs-Results 11-15'!Print_Titles</vt:lpstr>
      <vt:lpstr>'Replace Costs-Results 16-20'!Print_Titles</vt:lpstr>
      <vt:lpstr>'Replace Costs-Results 6-10'!Print_Titles</vt:lpstr>
      <vt:lpstr>'Replacement Costs - Entry'!Print_Titles</vt:lpstr>
      <vt:lpstr>'Yearly O&amp;M Costs 1-10'!Print_Titles</vt:lpstr>
      <vt:lpstr>'Yearly O&amp;M Costs 11-20'!Print_Titles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dc:creator>
  <cp:lastModifiedBy>Windows User</cp:lastModifiedBy>
  <cp:lastPrinted>2015-03-17T16:54:29Z</cp:lastPrinted>
  <dcterms:created xsi:type="dcterms:W3CDTF">2010-02-18T14:17:22Z</dcterms:created>
  <dcterms:modified xsi:type="dcterms:W3CDTF">2015-10-06T20:06:32Z</dcterms:modified>
</cp:coreProperties>
</file>