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ate1904="1"/>
  <mc:AlternateContent xmlns:mc="http://schemas.openxmlformats.org/markup-compatibility/2006">
    <mc:Choice Requires="x15">
      <x15ac:absPath xmlns:x15ac="http://schemas.microsoft.com/office/spreadsheetml/2010/11/ac" url="https://ncconnect-my.sharepoint.com/personal/keyes_mcgee_deq_nc_gov/Documents/Accessibility/Categorical User Information Accessibility/"/>
    </mc:Choice>
  </mc:AlternateContent>
  <xr:revisionPtr revIDLastSave="0" documentId="8_{CAB6CB64-B68D-4AAB-8AFB-FBD6A2B5ACE3}" xr6:coauthVersionLast="47" xr6:coauthVersionMax="47" xr10:uidLastSave="{00000000-0000-0000-0000-000000000000}"/>
  <bookViews>
    <workbookView xWindow="-108" yWindow="-108" windowWidth="23256" windowHeight="12456" activeTab="1" xr2:uid="{FB4AD3F4-B45C-4B13-9169-522458667573}"/>
  </bookViews>
  <sheets>
    <sheet name="metal-cwf calc_ Example" sheetId="1" r:id="rId1"/>
    <sheet name="metal-cwf calc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D12" i="2"/>
  <c r="C23" i="2" s="1"/>
  <c r="B9" i="1"/>
  <c r="D11" i="1" s="1"/>
  <c r="C19" i="1" l="1"/>
  <c r="C23" i="1"/>
  <c r="C27" i="1"/>
  <c r="E19" i="1"/>
  <c r="E23" i="1"/>
  <c r="E27" i="1"/>
  <c r="E22" i="1"/>
  <c r="E26" i="1"/>
  <c r="C20" i="1"/>
  <c r="C24" i="1"/>
  <c r="C28" i="1"/>
  <c r="E20" i="1"/>
  <c r="E24" i="1"/>
  <c r="C21" i="1"/>
  <c r="C25" i="1"/>
  <c r="C22" i="1"/>
  <c r="C26" i="1"/>
  <c r="E21" i="1"/>
  <c r="E25" i="1"/>
  <c r="E22" i="2"/>
  <c r="C22" i="2"/>
  <c r="C26" i="2"/>
  <c r="E29" i="2"/>
  <c r="E25" i="2"/>
  <c r="E21" i="2"/>
  <c r="C21" i="2"/>
  <c r="E20" i="2"/>
  <c r="E26" i="2"/>
  <c r="C29" i="2"/>
  <c r="C25" i="2"/>
  <c r="E28" i="2"/>
  <c r="E24" i="2"/>
  <c r="C28" i="2"/>
  <c r="C24" i="2"/>
  <c r="C20" i="2"/>
  <c r="E27" i="2"/>
  <c r="E23" i="2"/>
  <c r="C27" i="2"/>
</calcChain>
</file>

<file path=xl/sharedStrings.xml><?xml version="1.0" encoding="utf-8"?>
<sst xmlns="http://schemas.openxmlformats.org/spreadsheetml/2006/main" count="71" uniqueCount="38">
  <si>
    <t>1.A. GET FLOWS FROM SIU/POTW DATA</t>
  </si>
  <si>
    <t>REGULATED WASTEFLOWS, gpd:</t>
  </si>
  <si>
    <t>UNREGULATED WASTEFLOWS, gpd:</t>
  </si>
  <si>
    <t>DILUTION WASTEFLOWS, gpd:</t>
  </si>
  <si>
    <t>2. DERIVE CWF RATIO</t>
  </si>
  <si>
    <t>TOTAL WASTEFLOWS, gpd:</t>
  </si>
  <si>
    <t>CWF RATIO = (TOTAL FLOW - DILUTION FLOW) / TOTAL FLOW =</t>
  </si>
  <si>
    <t>ALTERNATIVE</t>
  </si>
  <si>
    <t>CATEGORICAL</t>
  </si>
  <si>
    <t>DAILY MAXIMUM</t>
  </si>
  <si>
    <t>MONTHLY AVERAGE</t>
  </si>
  <si>
    <t>PARAMETER</t>
  </si>
  <si>
    <t>LIMIT, MG/L</t>
  </si>
  <si>
    <t>CADMIUM (Existing Sources)</t>
  </si>
  <si>
    <t>CADMIUM (New Sources)</t>
  </si>
  <si>
    <t>CHROMIUM</t>
  </si>
  <si>
    <t>COPPER</t>
  </si>
  <si>
    <t>LEAD</t>
  </si>
  <si>
    <t>NICKEL</t>
  </si>
  <si>
    <t>SILVER</t>
  </si>
  <si>
    <t>ZINC</t>
  </si>
  <si>
    <t>CYANIDE, TOTAL</t>
  </si>
  <si>
    <t>TTO</t>
  </si>
  <si>
    <t>1. B. GET APPLICABLE CATEGORICAL STANDARDS</t>
  </si>
  <si>
    <t>3. MULITPLY RATIO TIMES STANDARD TO GET ALTERNATIVE STANDARDS</t>
  </si>
  <si>
    <t>4. THE LIMITS APPLIED IN THE PERMIT CANNOT BE LARGER THAN THESE VALUES</t>
  </si>
  <si>
    <t>6/23/98; from synopsis/application</t>
  </si>
  <si>
    <t>COMBINED WASTESTREAM FORMULA CALCULATIONS PERFORMED by DRF of DWQ Pretreatment Unit using data from source listed above</t>
  </si>
  <si>
    <t>SIU NAME  (POTW)= CDC (Rocky Mount)</t>
  </si>
  <si>
    <t>DATE:</t>
  </si>
  <si>
    <t>COMBINED WASTESTREAM FORMULA CALCULATIONS PERFORMED using data from source listed above.</t>
  </si>
  <si>
    <t>Note:  Name the file using the date.  This will allow you to track the version of the file.</t>
  </si>
  <si>
    <t>PARAMETER of Concern</t>
  </si>
  <si>
    <t>LIMIT, mg/l</t>
  </si>
  <si>
    <t>SIU NAME =  SIU Name HERE</t>
  </si>
  <si>
    <t>POTW NAME = Your POTW Name HERE</t>
  </si>
  <si>
    <t>User Permit</t>
  </si>
  <si>
    <t>Actual Industrial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</si>
</sst>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>
    <font>
      <sz val="10"/>
      <name val="Geneva"/>
    </font>
    <font>
      <b/>
      <sz val="10"/>
      <name val="Geneva"/>
    </font>
    <font>
      <sz val="9"/>
      <name val="Geneva"/>
    </font>
    <font>
      <b/>
      <sz val="9"/>
      <name val="Geneva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/>
    <xf numFmtId="0" fontId="2" fillId="0" borderId="0" xfId="0" applyFont="1" applyBorder="1"/>
    <xf numFmtId="0" fontId="3" fillId="0" borderId="0" xfId="0" applyFont="1"/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4" fontId="2" fillId="0" borderId="0" xfId="0" applyNumberFormat="1" applyFont="1"/>
    <xf numFmtId="3" fontId="2" fillId="2" borderId="2" xfId="0" applyNumberFormat="1" applyFont="1" applyFill="1" applyBorder="1"/>
    <xf numFmtId="3" fontId="2" fillId="2" borderId="3" xfId="0" applyNumberFormat="1" applyFont="1" applyFill="1" applyBorder="1"/>
    <xf numFmtId="3" fontId="2" fillId="3" borderId="0" xfId="0" applyNumberFormat="1" applyFont="1" applyFill="1"/>
    <xf numFmtId="164" fontId="2" fillId="3" borderId="0" xfId="0" applyNumberFormat="1" applyFont="1" applyFill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2" borderId="0" xfId="0" applyFont="1" applyFill="1"/>
    <xf numFmtId="0" fontId="1" fillId="0" borderId="0" xfId="0" applyFont="1"/>
    <xf numFmtId="0" fontId="2" fillId="0" borderId="2" xfId="0" applyFont="1" applyBorder="1"/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518160</xdr:colOff>
      <xdr:row>28</xdr:row>
      <xdr:rowOff>45720</xdr:rowOff>
    </xdr:from>
    <xdr:to>
      <xdr:col>3</xdr:col>
      <xdr:colOff>525780</xdr:colOff>
      <xdr:row>31</xdr:row>
      <xdr:rowOff>30480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1B3661E8-24EE-CD32-61FA-976E7492348E}"/>
            </a:ext>
          </a:extLst>
        </xdr:cNvPr>
        <xdr:cNvSpPr>
          <a:spLocks noChangeShapeType="1"/>
        </xdr:cNvSpPr>
      </xdr:nvSpPr>
      <xdr:spPr bwMode="auto">
        <a:xfrm flipH="1" flipV="1">
          <a:off x="2994660" y="4366260"/>
          <a:ext cx="967740" cy="44958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571500</xdr:colOff>
      <xdr:row>27</xdr:row>
      <xdr:rowOff>45720</xdr:rowOff>
    </xdr:from>
    <xdr:to>
      <xdr:col>4</xdr:col>
      <xdr:colOff>449580</xdr:colOff>
      <xdr:row>31</xdr:row>
      <xdr:rowOff>7620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A42C97B8-EE08-0E74-6BC0-7328BC624253}"/>
            </a:ext>
          </a:extLst>
        </xdr:cNvPr>
        <xdr:cNvSpPr>
          <a:spLocks noChangeShapeType="1"/>
        </xdr:cNvSpPr>
      </xdr:nvSpPr>
      <xdr:spPr bwMode="auto">
        <a:xfrm flipV="1">
          <a:off x="4008120" y="4221480"/>
          <a:ext cx="838200" cy="57150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647700</xdr:colOff>
      <xdr:row>17</xdr:row>
      <xdr:rowOff>129540</xdr:rowOff>
    </xdr:from>
    <xdr:to>
      <xdr:col>3</xdr:col>
      <xdr:colOff>198120</xdr:colOff>
      <xdr:row>29</xdr:row>
      <xdr:rowOff>38100</xdr:rowOff>
    </xdr:to>
    <xdr:sp macro="" textlink="">
      <xdr:nvSpPr>
        <xdr:cNvPr id="1027" name="Line 3">
          <a:extLst>
            <a:ext uri="{FF2B5EF4-FFF2-40B4-BE49-F238E27FC236}">
              <a16:creationId xmlns:a16="http://schemas.microsoft.com/office/drawing/2014/main" id="{A031DEEF-8619-D8DD-452E-122F0A2F4EBC}"/>
            </a:ext>
          </a:extLst>
        </xdr:cNvPr>
        <xdr:cNvSpPr>
          <a:spLocks noChangeShapeType="1"/>
        </xdr:cNvSpPr>
      </xdr:nvSpPr>
      <xdr:spPr bwMode="auto">
        <a:xfrm flipV="1">
          <a:off x="647700" y="2857500"/>
          <a:ext cx="2987040" cy="164592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624840</xdr:colOff>
      <xdr:row>17</xdr:row>
      <xdr:rowOff>99060</xdr:rowOff>
    </xdr:from>
    <xdr:to>
      <xdr:col>1</xdr:col>
      <xdr:colOff>213360</xdr:colOff>
      <xdr:row>29</xdr:row>
      <xdr:rowOff>45720</xdr:rowOff>
    </xdr:to>
    <xdr:sp macro="" textlink="">
      <xdr:nvSpPr>
        <xdr:cNvPr id="1028" name="Line 4">
          <a:extLst>
            <a:ext uri="{FF2B5EF4-FFF2-40B4-BE49-F238E27FC236}">
              <a16:creationId xmlns:a16="http://schemas.microsoft.com/office/drawing/2014/main" id="{202CE052-B936-B4BD-0196-7117C300C2DA}"/>
            </a:ext>
          </a:extLst>
        </xdr:cNvPr>
        <xdr:cNvSpPr>
          <a:spLocks noChangeShapeType="1"/>
        </xdr:cNvSpPr>
      </xdr:nvSpPr>
      <xdr:spPr bwMode="auto">
        <a:xfrm flipV="1">
          <a:off x="624840" y="2827020"/>
          <a:ext cx="1104900" cy="168402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175260</xdr:colOff>
      <xdr:row>3</xdr:row>
      <xdr:rowOff>106680</xdr:rowOff>
    </xdr:from>
    <xdr:to>
      <xdr:col>3</xdr:col>
      <xdr:colOff>822960</xdr:colOff>
      <xdr:row>6</xdr:row>
      <xdr:rowOff>30480</xdr:rowOff>
    </xdr:to>
    <xdr:sp macro="" textlink="">
      <xdr:nvSpPr>
        <xdr:cNvPr id="1031" name="Line 7">
          <a:extLst>
            <a:ext uri="{FF2B5EF4-FFF2-40B4-BE49-F238E27FC236}">
              <a16:creationId xmlns:a16="http://schemas.microsoft.com/office/drawing/2014/main" id="{5CC841BE-031A-F66D-3CE0-26BE0B5449A0}"/>
            </a:ext>
          </a:extLst>
        </xdr:cNvPr>
        <xdr:cNvSpPr>
          <a:spLocks noChangeShapeType="1"/>
        </xdr:cNvSpPr>
      </xdr:nvSpPr>
      <xdr:spPr bwMode="auto">
        <a:xfrm flipV="1">
          <a:off x="2651760" y="579120"/>
          <a:ext cx="1607820" cy="41148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381000</xdr:colOff>
      <xdr:row>3</xdr:row>
      <xdr:rowOff>99060</xdr:rowOff>
    </xdr:from>
    <xdr:to>
      <xdr:col>2</xdr:col>
      <xdr:colOff>175260</xdr:colOff>
      <xdr:row>9</xdr:row>
      <xdr:rowOff>76200</xdr:rowOff>
    </xdr:to>
    <xdr:sp macro="" textlink="">
      <xdr:nvSpPr>
        <xdr:cNvPr id="1032" name="Oval 8">
          <a:extLst>
            <a:ext uri="{FF2B5EF4-FFF2-40B4-BE49-F238E27FC236}">
              <a16:creationId xmlns:a16="http://schemas.microsoft.com/office/drawing/2014/main" id="{E4CF80DC-5C09-4814-7585-B2F50EA4F09A}"/>
            </a:ext>
          </a:extLst>
        </xdr:cNvPr>
        <xdr:cNvSpPr>
          <a:spLocks noChangeArrowheads="1"/>
        </xdr:cNvSpPr>
      </xdr:nvSpPr>
      <xdr:spPr bwMode="auto">
        <a:xfrm>
          <a:off x="1897380" y="571500"/>
          <a:ext cx="754380" cy="97536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</xdr:col>
      <xdr:colOff>45720</xdr:colOff>
      <xdr:row>12</xdr:row>
      <xdr:rowOff>0</xdr:rowOff>
    </xdr:from>
    <xdr:to>
      <xdr:col>1</xdr:col>
      <xdr:colOff>929640</xdr:colOff>
      <xdr:row>18</xdr:row>
      <xdr:rowOff>91440</xdr:rowOff>
    </xdr:to>
    <xdr:sp macro="" textlink="">
      <xdr:nvSpPr>
        <xdr:cNvPr id="1034" name="Oval 10">
          <a:extLst>
            <a:ext uri="{FF2B5EF4-FFF2-40B4-BE49-F238E27FC236}">
              <a16:creationId xmlns:a16="http://schemas.microsoft.com/office/drawing/2014/main" id="{F11CD25D-55D6-6A20-4BE8-8532287E9FE2}"/>
            </a:ext>
          </a:extLst>
        </xdr:cNvPr>
        <xdr:cNvSpPr>
          <a:spLocks noChangeArrowheads="1"/>
        </xdr:cNvSpPr>
      </xdr:nvSpPr>
      <xdr:spPr bwMode="auto">
        <a:xfrm>
          <a:off x="1562100" y="1973580"/>
          <a:ext cx="883920" cy="990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30480</xdr:colOff>
      <xdr:row>11</xdr:row>
      <xdr:rowOff>160020</xdr:rowOff>
    </xdr:from>
    <xdr:to>
      <xdr:col>3</xdr:col>
      <xdr:colOff>937260</xdr:colOff>
      <xdr:row>18</xdr:row>
      <xdr:rowOff>106680</xdr:rowOff>
    </xdr:to>
    <xdr:sp macro="" textlink="">
      <xdr:nvSpPr>
        <xdr:cNvPr id="1035" name="Oval 11">
          <a:extLst>
            <a:ext uri="{FF2B5EF4-FFF2-40B4-BE49-F238E27FC236}">
              <a16:creationId xmlns:a16="http://schemas.microsoft.com/office/drawing/2014/main" id="{3783BB34-3FBA-8696-BCF6-A12C55DBCB2B}"/>
            </a:ext>
          </a:extLst>
        </xdr:cNvPr>
        <xdr:cNvSpPr>
          <a:spLocks noChangeArrowheads="1"/>
        </xdr:cNvSpPr>
      </xdr:nvSpPr>
      <xdr:spPr bwMode="auto">
        <a:xfrm>
          <a:off x="3467100" y="1965960"/>
          <a:ext cx="906780" cy="101346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76200</xdr:colOff>
      <xdr:row>9</xdr:row>
      <xdr:rowOff>45720</xdr:rowOff>
    </xdr:from>
    <xdr:to>
      <xdr:col>4</xdr:col>
      <xdr:colOff>167640</xdr:colOff>
      <xdr:row>11</xdr:row>
      <xdr:rowOff>91440</xdr:rowOff>
    </xdr:to>
    <xdr:sp macro="" textlink="">
      <xdr:nvSpPr>
        <xdr:cNvPr id="1037" name="Oval 13">
          <a:extLst>
            <a:ext uri="{FF2B5EF4-FFF2-40B4-BE49-F238E27FC236}">
              <a16:creationId xmlns:a16="http://schemas.microsoft.com/office/drawing/2014/main" id="{C6D43AA0-F1E6-FBA4-D680-FF45451192D7}"/>
            </a:ext>
          </a:extLst>
        </xdr:cNvPr>
        <xdr:cNvSpPr>
          <a:spLocks noChangeArrowheads="1"/>
        </xdr:cNvSpPr>
      </xdr:nvSpPr>
      <xdr:spPr bwMode="auto">
        <a:xfrm>
          <a:off x="3512820" y="1516380"/>
          <a:ext cx="1051560" cy="3810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160020</xdr:colOff>
      <xdr:row>7</xdr:row>
      <xdr:rowOff>129540</xdr:rowOff>
    </xdr:from>
    <xdr:to>
      <xdr:col>4</xdr:col>
      <xdr:colOff>815340</xdr:colOff>
      <xdr:row>10</xdr:row>
      <xdr:rowOff>38100</xdr:rowOff>
    </xdr:to>
    <xdr:sp macro="" textlink="">
      <xdr:nvSpPr>
        <xdr:cNvPr id="1038" name="Line 14">
          <a:extLst>
            <a:ext uri="{FF2B5EF4-FFF2-40B4-BE49-F238E27FC236}">
              <a16:creationId xmlns:a16="http://schemas.microsoft.com/office/drawing/2014/main" id="{F6E6FDF5-24DC-5F89-40C7-B056584D9294}"/>
            </a:ext>
          </a:extLst>
        </xdr:cNvPr>
        <xdr:cNvSpPr>
          <a:spLocks noChangeShapeType="1"/>
        </xdr:cNvSpPr>
      </xdr:nvSpPr>
      <xdr:spPr bwMode="auto">
        <a:xfrm flipV="1">
          <a:off x="4556760" y="1264920"/>
          <a:ext cx="655320" cy="41148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415E5-6A07-4AF3-B495-C1C3871022E7}">
  <dimension ref="A1:H35"/>
  <sheetViews>
    <sheetView showGridLines="0" workbookViewId="0">
      <selection activeCell="E22" sqref="E22"/>
    </sheetView>
  </sheetViews>
  <sheetFormatPr defaultColWidth="10.6640625" defaultRowHeight="11.4"/>
  <cols>
    <col min="1" max="1" width="22.109375" style="1" customWidth="1"/>
    <col min="2" max="5" width="14" style="1" customWidth="1"/>
    <col min="6" max="6" width="15.44140625" style="1" customWidth="1"/>
    <col min="7" max="7" width="2.88671875" style="1" customWidth="1"/>
    <col min="8" max="16384" width="10.6640625" style="1"/>
  </cols>
  <sheetData>
    <row r="1" spans="1:8" ht="12">
      <c r="A1" s="13" t="s">
        <v>28</v>
      </c>
      <c r="C1" s="1" t="s">
        <v>26</v>
      </c>
    </row>
    <row r="2" spans="1:8" ht="13.2">
      <c r="A2"/>
      <c r="E2"/>
      <c r="F2" s="10"/>
    </row>
    <row r="3" spans="1:8" ht="12">
      <c r="A3" s="1" t="s">
        <v>27</v>
      </c>
      <c r="E3" s="10"/>
      <c r="F3" s="10"/>
    </row>
    <row r="4" spans="1:8" ht="12">
      <c r="F4" s="12" t="s">
        <v>0</v>
      </c>
    </row>
    <row r="5" spans="1:8" ht="13.2">
      <c r="A5" s="1" t="s">
        <v>1</v>
      </c>
      <c r="B5" s="2">
        <v>27000</v>
      </c>
      <c r="C5"/>
      <c r="D5"/>
      <c r="E5"/>
      <c r="F5"/>
    </row>
    <row r="6" spans="1:8" ht="13.2">
      <c r="A6" s="1" t="s">
        <v>2</v>
      </c>
      <c r="B6" s="2"/>
      <c r="C6"/>
      <c r="D6"/>
    </row>
    <row r="7" spans="1:8" ht="13.8" thickBot="1">
      <c r="A7" s="7" t="s">
        <v>3</v>
      </c>
      <c r="B7" s="8">
        <v>45000</v>
      </c>
      <c r="D7"/>
      <c r="E7"/>
      <c r="F7"/>
    </row>
    <row r="8" spans="1:8" ht="13.2">
      <c r="B8" s="2"/>
      <c r="E8"/>
      <c r="F8" s="12" t="s">
        <v>4</v>
      </c>
      <c r="G8"/>
    </row>
    <row r="9" spans="1:8" ht="13.2">
      <c r="A9" s="1" t="s">
        <v>5</v>
      </c>
      <c r="B9" s="2">
        <f>SUM(B5:B7)</f>
        <v>72000</v>
      </c>
      <c r="E9"/>
      <c r="F9" s="5"/>
      <c r="G9"/>
    </row>
    <row r="10" spans="1:8" ht="13.2">
      <c r="B10" s="2"/>
      <c r="E10"/>
      <c r="F10" s="5"/>
      <c r="G10"/>
    </row>
    <row r="11" spans="1:8" ht="13.2">
      <c r="A11" s="1" t="s">
        <v>6</v>
      </c>
      <c r="B11"/>
      <c r="D11" s="14">
        <f>(B9-B7)/B9</f>
        <v>0.375</v>
      </c>
    </row>
    <row r="12" spans="1:8" ht="13.2">
      <c r="B12"/>
    </row>
    <row r="13" spans="1:8" ht="13.2">
      <c r="G13"/>
      <c r="H13"/>
    </row>
    <row r="14" spans="1:8">
      <c r="B14" s="3"/>
      <c r="C14" s="3" t="s">
        <v>7</v>
      </c>
      <c r="D14" s="3"/>
      <c r="E14" s="3" t="s">
        <v>7</v>
      </c>
      <c r="F14" s="3"/>
    </row>
    <row r="15" spans="1:8">
      <c r="B15" s="3" t="s">
        <v>8</v>
      </c>
      <c r="C15" s="3" t="s">
        <v>8</v>
      </c>
      <c r="D15" s="3" t="s">
        <v>8</v>
      </c>
      <c r="E15" s="3" t="s">
        <v>8</v>
      </c>
      <c r="F15" s="3"/>
    </row>
    <row r="16" spans="1:8">
      <c r="B16" s="3" t="s">
        <v>9</v>
      </c>
      <c r="C16" s="3" t="s">
        <v>9</v>
      </c>
      <c r="D16" s="3" t="s">
        <v>10</v>
      </c>
      <c r="E16" s="3" t="s">
        <v>10</v>
      </c>
      <c r="F16" s="3"/>
    </row>
    <row r="17" spans="1:6" s="9" customFormat="1" ht="12" thickBot="1">
      <c r="A17" s="7" t="s">
        <v>11</v>
      </c>
      <c r="B17" s="4" t="s">
        <v>12</v>
      </c>
      <c r="C17" s="4" t="s">
        <v>12</v>
      </c>
      <c r="D17" s="4" t="s">
        <v>12</v>
      </c>
      <c r="E17" s="4" t="s">
        <v>12</v>
      </c>
      <c r="F17" s="11"/>
    </row>
    <row r="18" spans="1:6" s="9" customFormat="1">
      <c r="B18" s="11"/>
      <c r="C18" s="11"/>
      <c r="D18" s="11"/>
      <c r="E18" s="11"/>
      <c r="F18" s="11"/>
    </row>
    <row r="19" spans="1:6">
      <c r="A19" s="1" t="s">
        <v>13</v>
      </c>
      <c r="B19" s="3">
        <v>0.69</v>
      </c>
      <c r="C19" s="6">
        <f t="shared" ref="C19:C28" si="0">$D$11*B19</f>
        <v>0.25874999999999998</v>
      </c>
      <c r="D19" s="3">
        <v>0.26</v>
      </c>
      <c r="E19" s="6">
        <f t="shared" ref="E19:E27" si="1">$D$11*D19</f>
        <v>9.7500000000000003E-2</v>
      </c>
      <c r="F19" s="6"/>
    </row>
    <row r="20" spans="1:6">
      <c r="A20" s="1" t="s">
        <v>14</v>
      </c>
      <c r="B20" s="3">
        <v>0.11</v>
      </c>
      <c r="C20" s="6">
        <f t="shared" si="0"/>
        <v>4.1250000000000002E-2</v>
      </c>
      <c r="D20" s="3">
        <v>7.0000000000000007E-2</v>
      </c>
      <c r="E20" s="6">
        <f t="shared" si="1"/>
        <v>2.6250000000000002E-2</v>
      </c>
      <c r="F20" s="6"/>
    </row>
    <row r="21" spans="1:6">
      <c r="A21" s="1" t="s">
        <v>15</v>
      </c>
      <c r="B21" s="3">
        <v>2.77</v>
      </c>
      <c r="C21" s="6">
        <f t="shared" si="0"/>
        <v>1.0387500000000001</v>
      </c>
      <c r="D21" s="3">
        <v>1.71</v>
      </c>
      <c r="E21" s="6">
        <f t="shared" si="1"/>
        <v>0.64124999999999999</v>
      </c>
      <c r="F21" s="6"/>
    </row>
    <row r="22" spans="1:6">
      <c r="A22" s="1" t="s">
        <v>16</v>
      </c>
      <c r="B22" s="3">
        <v>3.38</v>
      </c>
      <c r="C22" s="6">
        <f t="shared" si="0"/>
        <v>1.2675000000000001</v>
      </c>
      <c r="D22" s="3">
        <v>2.0699999999999998</v>
      </c>
      <c r="E22" s="6">
        <f t="shared" si="1"/>
        <v>0.77624999999999988</v>
      </c>
      <c r="F22" s="6"/>
    </row>
    <row r="23" spans="1:6">
      <c r="A23" s="1" t="s">
        <v>17</v>
      </c>
      <c r="B23" s="3">
        <v>0.69</v>
      </c>
      <c r="C23" s="6">
        <f t="shared" si="0"/>
        <v>0.25874999999999998</v>
      </c>
      <c r="D23" s="3">
        <v>0.43</v>
      </c>
      <c r="E23" s="6">
        <f t="shared" si="1"/>
        <v>0.16125</v>
      </c>
      <c r="F23" s="6"/>
    </row>
    <row r="24" spans="1:6">
      <c r="A24" s="1" t="s">
        <v>18</v>
      </c>
      <c r="B24" s="3">
        <v>3.98</v>
      </c>
      <c r="C24" s="6">
        <f t="shared" si="0"/>
        <v>1.4924999999999999</v>
      </c>
      <c r="D24" s="3">
        <v>2.38</v>
      </c>
      <c r="E24" s="6">
        <f t="shared" si="1"/>
        <v>0.89249999999999996</v>
      </c>
      <c r="F24" s="6"/>
    </row>
    <row r="25" spans="1:6">
      <c r="A25" s="1" t="s">
        <v>19</v>
      </c>
      <c r="B25" s="3">
        <v>0.43</v>
      </c>
      <c r="C25" s="6">
        <f t="shared" si="0"/>
        <v>0.16125</v>
      </c>
      <c r="D25" s="3">
        <v>0.24</v>
      </c>
      <c r="E25" s="6">
        <f t="shared" si="1"/>
        <v>0.09</v>
      </c>
      <c r="F25" s="6"/>
    </row>
    <row r="26" spans="1:6">
      <c r="A26" s="1" t="s">
        <v>20</v>
      </c>
      <c r="B26" s="3">
        <v>2.61</v>
      </c>
      <c r="C26" s="6">
        <f t="shared" si="0"/>
        <v>0.97875000000000001</v>
      </c>
      <c r="D26" s="3">
        <v>1.48</v>
      </c>
      <c r="E26" s="6">
        <f t="shared" si="1"/>
        <v>0.55499999999999994</v>
      </c>
      <c r="F26" s="6"/>
    </row>
    <row r="27" spans="1:6">
      <c r="A27" s="1" t="s">
        <v>21</v>
      </c>
      <c r="B27" s="3">
        <v>1.2</v>
      </c>
      <c r="C27" s="6">
        <f t="shared" si="0"/>
        <v>0.44999999999999996</v>
      </c>
      <c r="D27" s="3">
        <v>0.65</v>
      </c>
      <c r="E27" s="6">
        <f t="shared" si="1"/>
        <v>0.24375000000000002</v>
      </c>
      <c r="F27" s="6"/>
    </row>
    <row r="28" spans="1:6">
      <c r="A28" s="1" t="s">
        <v>22</v>
      </c>
      <c r="B28" s="3">
        <v>2.13</v>
      </c>
      <c r="C28" s="6">
        <f t="shared" si="0"/>
        <v>0.79874999999999996</v>
      </c>
      <c r="D28" s="3"/>
      <c r="E28" s="3"/>
      <c r="F28" s="3"/>
    </row>
    <row r="30" spans="1:6" ht="12">
      <c r="A30" s="10" t="s">
        <v>23</v>
      </c>
    </row>
    <row r="31" spans="1:6" ht="13.2">
      <c r="D31"/>
    </row>
    <row r="32" spans="1:6" ht="13.2">
      <c r="D32"/>
      <c r="F32" s="12" t="s">
        <v>24</v>
      </c>
    </row>
    <row r="33" spans="1:6" ht="13.2">
      <c r="A33"/>
      <c r="D33"/>
      <c r="F33" s="12" t="s">
        <v>25</v>
      </c>
    </row>
    <row r="34" spans="1:6" ht="13.2">
      <c r="A34"/>
    </row>
    <row r="35" spans="1:6" ht="13.2">
      <c r="D35"/>
    </row>
  </sheetData>
  <phoneticPr fontId="0" type="noConversion"/>
  <printOptions gridLinesSet="0"/>
  <pageMargins left="0.75" right="0.75" top="1" bottom="1" header="0.5" footer="0.5"/>
  <pageSetup orientation="landscape" horizontalDpi="4294967292" verticalDpi="4294967292" r:id="rId1"/>
  <headerFooter alignWithMargins="0">
    <oddHeader>DEM Example Categorical Permit and Synopsis, Attachment 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EBB04-4C65-4F63-9963-9D7DAD95DF45}">
  <dimension ref="A1:H36"/>
  <sheetViews>
    <sheetView showGridLines="0" tabSelected="1" workbookViewId="0">
      <selection activeCell="G15" sqref="G15"/>
    </sheetView>
  </sheetViews>
  <sheetFormatPr defaultColWidth="10.6640625" defaultRowHeight="11.4"/>
  <cols>
    <col min="1" max="1" width="32.44140625" style="1" customWidth="1"/>
    <col min="2" max="2" width="13.6640625" style="1" customWidth="1"/>
    <col min="3" max="3" width="14.6640625" style="1" customWidth="1"/>
    <col min="4" max="5" width="17.6640625" style="1" customWidth="1"/>
    <col min="6" max="6" width="15.6640625" style="1" customWidth="1"/>
    <col min="7" max="7" width="17.6640625" style="1" customWidth="1"/>
    <col min="8" max="16384" width="10.6640625" style="1"/>
  </cols>
  <sheetData>
    <row r="1" spans="1:8" ht="12">
      <c r="A1" s="13" t="s">
        <v>34</v>
      </c>
      <c r="D1" s="24" t="s">
        <v>29</v>
      </c>
      <c r="E1" s="25"/>
    </row>
    <row r="2" spans="1:8" ht="13.2">
      <c r="A2" s="26" t="s">
        <v>35</v>
      </c>
      <c r="E2"/>
      <c r="F2" s="10"/>
    </row>
    <row r="3" spans="1:8" ht="13.2">
      <c r="A3" s="26"/>
      <c r="E3"/>
      <c r="F3" s="10"/>
    </row>
    <row r="4" spans="1:8" ht="12">
      <c r="A4" s="1" t="s">
        <v>30</v>
      </c>
      <c r="E4" s="10"/>
      <c r="F4" s="10"/>
    </row>
    <row r="5" spans="1:8" ht="12">
      <c r="E5" s="10"/>
      <c r="F5" s="10"/>
    </row>
    <row r="6" spans="1:8" ht="13.2">
      <c r="A6" s="1" t="s">
        <v>1</v>
      </c>
      <c r="B6" s="15"/>
      <c r="C6"/>
      <c r="D6"/>
      <c r="E6"/>
      <c r="F6"/>
    </row>
    <row r="7" spans="1:8" ht="13.2">
      <c r="A7" s="1" t="s">
        <v>2</v>
      </c>
      <c r="B7" s="15"/>
      <c r="C7"/>
      <c r="D7"/>
    </row>
    <row r="8" spans="1:8" ht="13.8" thickBot="1">
      <c r="A8" s="7" t="s">
        <v>3</v>
      </c>
      <c r="B8" s="16"/>
      <c r="D8"/>
      <c r="E8"/>
      <c r="F8"/>
    </row>
    <row r="9" spans="1:8" ht="13.2">
      <c r="B9" s="2"/>
      <c r="E9"/>
      <c r="F9" s="12"/>
      <c r="G9"/>
    </row>
    <row r="10" spans="1:8" ht="13.2">
      <c r="A10" s="1" t="s">
        <v>5</v>
      </c>
      <c r="B10" s="17">
        <f>SUM(B6:B8)</f>
        <v>0</v>
      </c>
      <c r="E10"/>
      <c r="F10" s="5"/>
      <c r="G10"/>
    </row>
    <row r="11" spans="1:8" ht="13.2">
      <c r="B11" s="2"/>
      <c r="E11"/>
      <c r="F11" s="5"/>
      <c r="G11"/>
    </row>
    <row r="12" spans="1:8" ht="13.2">
      <c r="A12" s="1" t="s">
        <v>6</v>
      </c>
      <c r="B12"/>
      <c r="D12" s="18" t="e">
        <f>(B10-B8)/B10</f>
        <v>#DIV/0!</v>
      </c>
    </row>
    <row r="13" spans="1:8" ht="13.2">
      <c r="B13"/>
    </row>
    <row r="14" spans="1:8" ht="13.2">
      <c r="G14"/>
      <c r="H14"/>
    </row>
    <row r="15" spans="1:8">
      <c r="B15" s="19"/>
      <c r="C15" s="19" t="s">
        <v>7</v>
      </c>
      <c r="D15" s="19"/>
      <c r="E15" s="19" t="s">
        <v>7</v>
      </c>
      <c r="F15" s="19" t="s">
        <v>37</v>
      </c>
      <c r="G15" s="19" t="s">
        <v>37</v>
      </c>
    </row>
    <row r="16" spans="1:8">
      <c r="B16" s="20" t="s">
        <v>8</v>
      </c>
      <c r="C16" s="20" t="s">
        <v>8</v>
      </c>
      <c r="D16" s="20" t="s">
        <v>8</v>
      </c>
      <c r="E16" s="20" t="s">
        <v>8</v>
      </c>
      <c r="F16" s="20" t="s">
        <v>36</v>
      </c>
      <c r="G16" s="20" t="s">
        <v>36</v>
      </c>
    </row>
    <row r="17" spans="1:7">
      <c r="B17" s="20" t="s">
        <v>9</v>
      </c>
      <c r="C17" s="20" t="s">
        <v>9</v>
      </c>
      <c r="D17" s="20" t="s">
        <v>10</v>
      </c>
      <c r="E17" s="20" t="s">
        <v>10</v>
      </c>
      <c r="F17" s="20" t="s">
        <v>9</v>
      </c>
      <c r="G17" s="20" t="s">
        <v>10</v>
      </c>
    </row>
    <row r="18" spans="1:7" s="9" customFormat="1" ht="12" thickBot="1">
      <c r="A18" s="7" t="s">
        <v>32</v>
      </c>
      <c r="B18" s="21" t="s">
        <v>33</v>
      </c>
      <c r="C18" s="21" t="s">
        <v>33</v>
      </c>
      <c r="D18" s="21" t="s">
        <v>33</v>
      </c>
      <c r="E18" s="21" t="s">
        <v>33</v>
      </c>
      <c r="F18" s="21" t="s">
        <v>33</v>
      </c>
      <c r="G18" s="21" t="s">
        <v>33</v>
      </c>
    </row>
    <row r="19" spans="1:7" s="9" customFormat="1">
      <c r="B19" s="11"/>
      <c r="C19" s="11"/>
      <c r="D19" s="11"/>
      <c r="E19" s="11"/>
      <c r="F19" s="11"/>
    </row>
    <row r="20" spans="1:7">
      <c r="B20" s="22"/>
      <c r="C20" s="23" t="e">
        <f>$D$12*B20</f>
        <v>#DIV/0!</v>
      </c>
      <c r="D20" s="22"/>
      <c r="E20" s="23" t="e">
        <f>$D$12*D20</f>
        <v>#DIV/0!</v>
      </c>
      <c r="F20" s="23"/>
      <c r="G20" s="27"/>
    </row>
    <row r="21" spans="1:7">
      <c r="B21" s="22"/>
      <c r="C21" s="23" t="e">
        <f>$D$12*B21</f>
        <v>#DIV/0!</v>
      </c>
      <c r="D21" s="22"/>
      <c r="E21" s="23" t="e">
        <f>$D$12*D21</f>
        <v>#DIV/0!</v>
      </c>
      <c r="F21" s="23"/>
      <c r="G21" s="27"/>
    </row>
    <row r="22" spans="1:7">
      <c r="B22" s="22"/>
      <c r="C22" s="23" t="e">
        <f>$D$12*B22</f>
        <v>#DIV/0!</v>
      </c>
      <c r="D22" s="22"/>
      <c r="E22" s="23" t="e">
        <f>$D$12*D22</f>
        <v>#DIV/0!</v>
      </c>
      <c r="F22" s="23"/>
      <c r="G22" s="27"/>
    </row>
    <row r="23" spans="1:7">
      <c r="B23" s="22"/>
      <c r="C23" s="23" t="e">
        <f t="shared" ref="C23:C29" si="0">$D$12*B23</f>
        <v>#DIV/0!</v>
      </c>
      <c r="D23" s="22"/>
      <c r="E23" s="23" t="e">
        <f t="shared" ref="E23:E29" si="1">$D$12*D23</f>
        <v>#DIV/0!</v>
      </c>
      <c r="F23" s="23"/>
      <c r="G23" s="27"/>
    </row>
    <row r="24" spans="1:7">
      <c r="B24" s="22"/>
      <c r="C24" s="23" t="e">
        <f t="shared" si="0"/>
        <v>#DIV/0!</v>
      </c>
      <c r="D24" s="22"/>
      <c r="E24" s="23" t="e">
        <f t="shared" si="1"/>
        <v>#DIV/0!</v>
      </c>
      <c r="F24" s="23"/>
      <c r="G24" s="27"/>
    </row>
    <row r="25" spans="1:7">
      <c r="B25" s="22"/>
      <c r="C25" s="23" t="e">
        <f t="shared" si="0"/>
        <v>#DIV/0!</v>
      </c>
      <c r="D25" s="22"/>
      <c r="E25" s="23" t="e">
        <f t="shared" si="1"/>
        <v>#DIV/0!</v>
      </c>
      <c r="F25" s="23"/>
      <c r="G25" s="27"/>
    </row>
    <row r="26" spans="1:7">
      <c r="B26" s="22"/>
      <c r="C26" s="23" t="e">
        <f t="shared" si="0"/>
        <v>#DIV/0!</v>
      </c>
      <c r="D26" s="22"/>
      <c r="E26" s="23" t="e">
        <f t="shared" si="1"/>
        <v>#DIV/0!</v>
      </c>
      <c r="F26" s="23"/>
      <c r="G26" s="27"/>
    </row>
    <row r="27" spans="1:7">
      <c r="B27" s="22"/>
      <c r="C27" s="23" t="e">
        <f t="shared" si="0"/>
        <v>#DIV/0!</v>
      </c>
      <c r="D27" s="22"/>
      <c r="E27" s="23" t="e">
        <f t="shared" si="1"/>
        <v>#DIV/0!</v>
      </c>
      <c r="F27" s="23"/>
      <c r="G27" s="27"/>
    </row>
    <row r="28" spans="1:7">
      <c r="B28" s="22"/>
      <c r="C28" s="23" t="e">
        <f t="shared" si="0"/>
        <v>#DIV/0!</v>
      </c>
      <c r="D28" s="22"/>
      <c r="E28" s="23" t="e">
        <f t="shared" si="1"/>
        <v>#DIV/0!</v>
      </c>
      <c r="F28" s="23"/>
      <c r="G28" s="27"/>
    </row>
    <row r="29" spans="1:7">
      <c r="B29" s="22"/>
      <c r="C29" s="23" t="e">
        <f t="shared" si="0"/>
        <v>#DIV/0!</v>
      </c>
      <c r="D29" s="22"/>
      <c r="E29" s="23" t="e">
        <f t="shared" si="1"/>
        <v>#DIV/0!</v>
      </c>
      <c r="F29" s="22"/>
      <c r="G29" s="27"/>
    </row>
    <row r="31" spans="1:7" ht="12">
      <c r="A31" s="10"/>
    </row>
    <row r="32" spans="1:7" ht="12.75" customHeight="1">
      <c r="A32" s="28" t="s">
        <v>31</v>
      </c>
      <c r="B32" s="29"/>
      <c r="C32" s="29"/>
      <c r="D32" s="30"/>
    </row>
    <row r="33" spans="1:6" ht="13.2">
      <c r="D33"/>
      <c r="F33" s="12"/>
    </row>
    <row r="34" spans="1:6" ht="13.2">
      <c r="A34"/>
      <c r="D34"/>
      <c r="F34" s="12"/>
    </row>
    <row r="35" spans="1:6" ht="13.2">
      <c r="A35"/>
    </row>
    <row r="36" spans="1:6" ht="13.2">
      <c r="D36"/>
    </row>
  </sheetData>
  <mergeCells count="1">
    <mergeCell ref="A32:D32"/>
  </mergeCells>
  <phoneticPr fontId="0" type="noConversion"/>
  <printOptions gridLinesSet="0"/>
  <pageMargins left="0.75" right="0.75" top="1" bottom="1" header="0.5" footer="0.5"/>
  <pageSetup orientation="landscape" horizontalDpi="4294967292" verticalDpi="4294967292" r:id="rId1"/>
  <headerFooter alignWithMargins="0">
    <oddHeader>DEM Example Categorical Permit and Synopsis, Attachment 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metal-cwf calc_ Example</vt:lpstr>
      <vt:lpstr>metal-cwf 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Mcgee, Keyes</cp:lastModifiedBy>
  <cp:lastPrinted>1998-04-15T18:57:16Z</cp:lastPrinted>
  <dcterms:created xsi:type="dcterms:W3CDTF">1998-04-15T18:51:21Z</dcterms:created>
  <dcterms:modified xsi:type="dcterms:W3CDTF">2026-04-20T15:31:23Z</dcterms:modified>
</cp:coreProperties>
</file>