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NCDP\SAC-CIC-Advisory-Committees\SAC\SAC Meetings\SAC-15-September-27-2017\Meeting Materials\"/>
    </mc:Choice>
  </mc:AlternateContent>
  <bookViews>
    <workbookView xWindow="0" yWindow="0" windowWidth="23040" windowHeight="9384" tabRatio="500"/>
  </bookViews>
  <sheets>
    <sheet name="HR Dam" sheetId="2" r:id="rId1"/>
    <sheet name="HR 151 &amp; 152-C" sheetId="1" r:id="rId2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50" i="2" l="1"/>
  <c r="W150" i="2"/>
  <c r="V150" i="2"/>
  <c r="S150" i="2"/>
  <c r="U105" i="2"/>
  <c r="U150" i="2"/>
  <c r="P150" i="2"/>
  <c r="S88" i="2"/>
  <c r="U88" i="2"/>
  <c r="Q88" i="2"/>
  <c r="T88" i="2"/>
  <c r="O88" i="2"/>
  <c r="R88" i="2"/>
  <c r="S84" i="2"/>
  <c r="U84" i="2"/>
  <c r="Q84" i="2"/>
  <c r="T84" i="2"/>
  <c r="O84" i="2"/>
  <c r="R84" i="2"/>
  <c r="S79" i="2"/>
  <c r="U79" i="2"/>
  <c r="Q79" i="2"/>
  <c r="T79" i="2"/>
  <c r="O79" i="2"/>
  <c r="R79" i="2"/>
  <c r="S150" i="1"/>
  <c r="X150" i="1"/>
  <c r="W105" i="1"/>
  <c r="W150" i="1"/>
  <c r="V150" i="1"/>
  <c r="U105" i="1"/>
  <c r="U150" i="1"/>
  <c r="P150" i="1"/>
  <c r="X88" i="1"/>
  <c r="W88" i="1"/>
  <c r="S88" i="1"/>
  <c r="U88" i="1"/>
  <c r="Q88" i="1"/>
  <c r="T88" i="1"/>
  <c r="O88" i="1"/>
  <c r="R88" i="1"/>
  <c r="X84" i="1"/>
  <c r="W84" i="1"/>
  <c r="S84" i="1"/>
  <c r="U84" i="1"/>
  <c r="Q84" i="1"/>
  <c r="T84" i="1"/>
  <c r="O84" i="1"/>
  <c r="R84" i="1"/>
  <c r="X79" i="1"/>
  <c r="W79" i="1"/>
  <c r="S79" i="1"/>
  <c r="U79" i="1"/>
  <c r="Q79" i="1"/>
  <c r="T79" i="1"/>
  <c r="O79" i="1"/>
  <c r="R79" i="1"/>
</calcChain>
</file>

<file path=xl/sharedStrings.xml><?xml version="1.0" encoding="utf-8"?>
<sst xmlns="http://schemas.openxmlformats.org/spreadsheetml/2006/main" count="1200" uniqueCount="181">
  <si>
    <t>Table 1.</t>
  </si>
  <si>
    <t>Site</t>
  </si>
  <si>
    <t>Station</t>
  </si>
  <si>
    <t>Sedgewick-Rafter Strip Counting Method (40X Magnification)</t>
  </si>
  <si>
    <t>Depth</t>
  </si>
  <si>
    <t>Sample type</t>
  </si>
  <si>
    <t>grab</t>
  </si>
  <si>
    <r>
      <t>No. cells/ml = C x 1000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/L x D x W x S x N</t>
    </r>
  </si>
  <si>
    <t>Date</t>
  </si>
  <si>
    <t>Time</t>
  </si>
  <si>
    <t>N =</t>
  </si>
  <si>
    <t>S =</t>
  </si>
  <si>
    <t>C = number of cells counted</t>
  </si>
  <si>
    <t>Replicate#</t>
  </si>
  <si>
    <t>N/A</t>
  </si>
  <si>
    <r>
      <t>S</t>
    </r>
    <r>
      <rPr>
        <sz val="10"/>
        <rFont val="Arial"/>
        <family val="2"/>
      </rPr>
      <t>/</t>
    </r>
    <r>
      <rPr>
        <b/>
        <sz val="10"/>
        <rFont val="Arial"/>
      </rPr>
      <t>L</t>
    </r>
  </si>
  <si>
    <t>L = length of each strip = 50 mm</t>
  </si>
  <si>
    <t xml:space="preserve">Prepared: </t>
  </si>
  <si>
    <t>D = depth of a strip = 1 mm</t>
  </si>
  <si>
    <t>W = width of a strip (image field width) = 0.2 mm</t>
  </si>
  <si>
    <t>S = number of strips counted</t>
  </si>
  <si>
    <t>N = concentration factor</t>
  </si>
  <si>
    <t>Individual Strips Counted</t>
  </si>
  <si>
    <t>Total Units</t>
  </si>
  <si>
    <t>Units/ml</t>
  </si>
  <si>
    <t>% Total</t>
  </si>
  <si>
    <t>Indicator*</t>
  </si>
  <si>
    <t>Units/mL</t>
  </si>
  <si>
    <t>Taxon</t>
  </si>
  <si>
    <t>Taxonomic Authority</t>
  </si>
  <si>
    <t>Units</t>
  </si>
  <si>
    <t xml:space="preserve">    95% Confidence Interval</t>
  </si>
  <si>
    <t xml:space="preserve">       /</t>
  </si>
  <si>
    <t xml:space="preserve">       \</t>
  </si>
  <si>
    <t>Bacillariophyta</t>
  </si>
  <si>
    <t>Melosira italica</t>
  </si>
  <si>
    <t>Whitford</t>
  </si>
  <si>
    <t>F</t>
  </si>
  <si>
    <t>T</t>
  </si>
  <si>
    <t>Fragilaria sp.</t>
  </si>
  <si>
    <t>Synedra actinastroides</t>
  </si>
  <si>
    <t>Aulacoseira granulata</t>
  </si>
  <si>
    <t>Cyclotella sp.</t>
  </si>
  <si>
    <t>Fragilaria longifusiformis</t>
  </si>
  <si>
    <t>Siver</t>
  </si>
  <si>
    <t>Synedra Vaucheriae</t>
  </si>
  <si>
    <t>Total</t>
  </si>
  <si>
    <t>Chlorophyta</t>
  </si>
  <si>
    <t>Desmodesmus sp.</t>
  </si>
  <si>
    <t>An</t>
  </si>
  <si>
    <t>Monoraphidium sp.</t>
  </si>
  <si>
    <t>Husar</t>
  </si>
  <si>
    <t>Scenedesmus acuminatus</t>
  </si>
  <si>
    <t>Dictyosphaerium sp.</t>
  </si>
  <si>
    <t>Eutetramorus planktonica</t>
  </si>
  <si>
    <t>Actinastrum Hantzshii</t>
  </si>
  <si>
    <t>Coelastrum proboscideum</t>
  </si>
  <si>
    <t>Prescott</t>
  </si>
  <si>
    <t>Selanastrum minutum</t>
  </si>
  <si>
    <t>Treubaria setigerum</t>
  </si>
  <si>
    <t>Tetraedron trigonum</t>
  </si>
  <si>
    <t>Selanastrum gracile</t>
  </si>
  <si>
    <t>Tetraedron minimum</t>
  </si>
  <si>
    <t>Tetraedron incus</t>
  </si>
  <si>
    <t>Tiffany</t>
  </si>
  <si>
    <t>Crucigenia crucifera</t>
  </si>
  <si>
    <t>Coelastrum microporum</t>
  </si>
  <si>
    <t>Schroederia setigerum</t>
  </si>
  <si>
    <t>Kirchneriella sp.</t>
  </si>
  <si>
    <t>Cosmarium regnesi v. montanum</t>
  </si>
  <si>
    <t>Wehr</t>
  </si>
  <si>
    <t>Tetrastrum elegans</t>
  </si>
  <si>
    <t>Dillard</t>
  </si>
  <si>
    <t>Ankistrodesmus falcatus</t>
  </si>
  <si>
    <t>Scenedesmus producto-capitatus</t>
  </si>
  <si>
    <t>Euastrum denticulatum</t>
  </si>
  <si>
    <t>Elakatothrix viridis</t>
  </si>
  <si>
    <t>Pediastrum duplex</t>
  </si>
  <si>
    <t>Tetrastrum heteracanthum</t>
  </si>
  <si>
    <t>Spondylosium sp.</t>
  </si>
  <si>
    <t>Cyanobacteria</t>
  </si>
  <si>
    <t>Pseudanabaena limnetica</t>
  </si>
  <si>
    <t>Komarek</t>
  </si>
  <si>
    <t>TX</t>
  </si>
  <si>
    <t>Aphanizomenon sp.</t>
  </si>
  <si>
    <t>P</t>
  </si>
  <si>
    <t>Dolichospermum circinalis</t>
  </si>
  <si>
    <t>Merismopedia tenuissima</t>
  </si>
  <si>
    <t>Jaaginema sp.</t>
  </si>
  <si>
    <t>Cylindrospermopsis phillipinensis</t>
  </si>
  <si>
    <t>Cyanogranis ferriginea</t>
  </si>
  <si>
    <t>Aphanocapsa sp.</t>
  </si>
  <si>
    <t>Cylindrospermopsis raciborskii c</t>
  </si>
  <si>
    <t>Komvophoron constrictum</t>
  </si>
  <si>
    <t>Raphidiopsis curvata</t>
  </si>
  <si>
    <t>Planktolyngbya circumcreta</t>
  </si>
  <si>
    <t>Planktolyngyba limnetica</t>
  </si>
  <si>
    <t>Cylindrospermopsis raciborskii s</t>
  </si>
  <si>
    <t>Chroococcus aphanocapsoides</t>
  </si>
  <si>
    <t>Synechococcus sp.</t>
  </si>
  <si>
    <t>Chrysophyta</t>
  </si>
  <si>
    <t>Mallomonas acaroides</t>
  </si>
  <si>
    <t>Haptophyta</t>
  </si>
  <si>
    <t>Cryptophyta</t>
  </si>
  <si>
    <t>Cryptomonas sp.</t>
  </si>
  <si>
    <t>Komma caudata</t>
  </si>
  <si>
    <t>Carty</t>
  </si>
  <si>
    <t>Plagioselmis nannoplanktonica</t>
  </si>
  <si>
    <t>Euglenophyta</t>
  </si>
  <si>
    <t>Euglena sp.</t>
  </si>
  <si>
    <t>Trachelomonas varians</t>
  </si>
  <si>
    <t>Phacus curvicauda</t>
  </si>
  <si>
    <t>Pyrrhophyta</t>
  </si>
  <si>
    <t>Peridiniopsis sp.</t>
  </si>
  <si>
    <t>Peridinium sp.</t>
  </si>
  <si>
    <t>Raphidiophyta</t>
  </si>
  <si>
    <t>Gonyostomum semen</t>
  </si>
  <si>
    <t>Grand Total</t>
  </si>
  <si>
    <t>*Indicator Legend</t>
  </si>
  <si>
    <t>F = Filter Clogger</t>
  </si>
  <si>
    <t>T = Taste &amp; Odor</t>
  </si>
  <si>
    <t>TX = Toxin Producer</t>
  </si>
  <si>
    <t>P = Pollution Indicator</t>
  </si>
  <si>
    <t>Linda C. Ehrlich, Ph.D.</t>
  </si>
  <si>
    <t>High Rock Lake Special Phytoplankton Survey - August 30, 2017</t>
  </si>
  <si>
    <t>High Rock Lake</t>
  </si>
  <si>
    <t>Photic zone composite</t>
  </si>
  <si>
    <t>HR 152C</t>
  </si>
  <si>
    <t>HR 151</t>
  </si>
  <si>
    <t>HR Dam</t>
  </si>
  <si>
    <t>x</t>
  </si>
  <si>
    <t>Pandorina morum</t>
  </si>
  <si>
    <t>Merismopedia glauca</t>
  </si>
  <si>
    <t>Cosmarium sp.</t>
  </si>
  <si>
    <t>Anabaenopsis sp.</t>
  </si>
  <si>
    <t>Dispora crucigenoides</t>
  </si>
  <si>
    <t>Limnococcus</t>
  </si>
  <si>
    <t>Dolichospermum compactum</t>
  </si>
  <si>
    <t>Cryptomonas reflexa</t>
  </si>
  <si>
    <t>Cuspidothrix sp.</t>
  </si>
  <si>
    <t>Chlamydomonas globosa</t>
  </si>
  <si>
    <t>Acnanthidium minutissima</t>
  </si>
  <si>
    <t>Chlorogonium sp.</t>
  </si>
  <si>
    <t>Planktolyngbya regularis</t>
  </si>
  <si>
    <t>Trachelomonas Smiewiki</t>
  </si>
  <si>
    <t>Pinnularia sp.</t>
  </si>
  <si>
    <t>Dolichospermum spiroides</t>
  </si>
  <si>
    <t>Gonium pectorale</t>
  </si>
  <si>
    <t>Phacus tortus</t>
  </si>
  <si>
    <t>Phacus suecicus</t>
  </si>
  <si>
    <t>Tetraedron caudatum</t>
  </si>
  <si>
    <t>Chlorella sp</t>
  </si>
  <si>
    <t>Romeria spp.</t>
  </si>
  <si>
    <t>Coelastrum cambricum</t>
  </si>
  <si>
    <t>Kansodinium sp.</t>
  </si>
  <si>
    <t>Chlamydomonas angulosa</t>
  </si>
  <si>
    <t>Planktolyngbya Tallingii</t>
  </si>
  <si>
    <t>Navicula sp.</t>
  </si>
  <si>
    <t>Closterium gracile</t>
  </si>
  <si>
    <t>Cryptomonas platyuris</t>
  </si>
  <si>
    <t>Trachelomonas hispida v. coronata</t>
  </si>
  <si>
    <t>Trachelomonas volvocina</t>
  </si>
  <si>
    <t>Nitzschia (dead)</t>
  </si>
  <si>
    <t>Pediastrum biradiatum</t>
  </si>
  <si>
    <t>Arm</t>
  </si>
  <si>
    <t>Mallomonas pseudocoronata</t>
  </si>
  <si>
    <t>Lagerheimia subsalsa</t>
  </si>
  <si>
    <t>Synedra ulna</t>
  </si>
  <si>
    <t>(HR 152C</t>
  </si>
  <si>
    <t>(HR 151)</t>
  </si>
  <si>
    <t>Tot. Units</t>
  </si>
  <si>
    <t>(HR 152C)</t>
  </si>
  <si>
    <t>(HR Dam</t>
  </si>
  <si>
    <t>(HR Dam)</t>
  </si>
  <si>
    <t>upper</t>
  </si>
  <si>
    <t>lower</t>
  </si>
  <si>
    <t>value</t>
  </si>
  <si>
    <t>Pseudanabaena</t>
  </si>
  <si>
    <t>Komvophoron</t>
  </si>
  <si>
    <t>C. phiillipinensis</t>
  </si>
  <si>
    <t>Cylindrospermopsis phillippinensis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</si>
</sst>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[$-409]h:mm\ AM/PM;@"/>
    <numFmt numFmtId="165" formatCode="_(* #,##0_);_(* \(#,##0\);_(* &quot;-&quot;??_);_(@_)"/>
    <numFmt numFmtId="166" formatCode="[$-409]mmm\-yy;@"/>
    <numFmt numFmtId="167" formatCode="m/d/yy;@"/>
    <numFmt numFmtId="168" formatCode="[$-409]dd\-mmm\-yy;@"/>
  </numFmts>
  <fonts count="11" x14ac:knownFonts="1"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</font>
    <font>
      <vertAlign val="superscript"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Freestyle Script"/>
      <family val="4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89">
    <xf numFmtId="0" fontId="0" fillId="0" borderId="0"/>
    <xf numFmtId="43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center"/>
    </xf>
    <xf numFmtId="0" fontId="2" fillId="0" borderId="0" xfId="0" applyFont="1" applyBorder="1"/>
    <xf numFmtId="14" fontId="0" fillId="0" borderId="1" xfId="0" applyNumberFormat="1" applyBorder="1" applyAlignment="1">
      <alignment horizontal="center"/>
    </xf>
    <xf numFmtId="18" fontId="0" fillId="0" borderId="1" xfId="0" applyNumberFormat="1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8" fontId="0" fillId="0" borderId="0" xfId="0" applyNumberFormat="1" applyBorder="1"/>
    <xf numFmtId="164" fontId="0" fillId="0" borderId="2" xfId="0" applyNumberForma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2" fillId="0" borderId="0" xfId="1" applyNumberFormat="1" applyAlignment="1">
      <alignment horizontal="center"/>
    </xf>
    <xf numFmtId="0" fontId="5" fillId="4" borderId="0" xfId="4" applyNumberFormat="1" applyAlignment="1">
      <alignment horizontal="center"/>
    </xf>
    <xf numFmtId="0" fontId="6" fillId="3" borderId="0" xfId="3" applyNumberFormat="1" applyAlignment="1">
      <alignment horizontal="center"/>
    </xf>
    <xf numFmtId="0" fontId="5" fillId="4" borderId="3" xfId="4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4" applyNumberFormat="1" applyFill="1" applyBorder="1" applyAlignment="1">
      <alignment horizontal="center"/>
    </xf>
    <xf numFmtId="0" fontId="5" fillId="0" borderId="0" xfId="4" applyNumberFormat="1" applyFill="1" applyBorder="1" applyAlignment="1">
      <alignment horizontal="center"/>
    </xf>
    <xf numFmtId="0" fontId="5" fillId="4" borderId="0" xfId="4"/>
    <xf numFmtId="0" fontId="5" fillId="4" borderId="3" xfId="4" applyBorder="1"/>
    <xf numFmtId="0" fontId="5" fillId="2" borderId="0" xfId="2" applyAlignment="1">
      <alignment horizontal="center"/>
    </xf>
    <xf numFmtId="0" fontId="5" fillId="2" borderId="0" xfId="2"/>
    <xf numFmtId="0" fontId="5" fillId="2" borderId="0" xfId="2" applyNumberFormat="1" applyAlignment="1">
      <alignment horizontal="center"/>
    </xf>
    <xf numFmtId="165" fontId="5" fillId="2" borderId="3" xfId="2" applyNumberFormat="1" applyBorder="1" applyAlignment="1">
      <alignment horizontal="center"/>
    </xf>
    <xf numFmtId="0" fontId="2" fillId="0" borderId="3" xfId="1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6" xfId="0" applyBorder="1"/>
    <xf numFmtId="165" fontId="5" fillId="2" borderId="0" xfId="2" applyNumberFormat="1" applyAlignment="1">
      <alignment horizontal="center"/>
    </xf>
    <xf numFmtId="0" fontId="0" fillId="0" borderId="6" xfId="0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0" xfId="0" applyFill="1" applyBorder="1" applyAlignment="1">
      <alignment horizontal="center"/>
    </xf>
    <xf numFmtId="165" fontId="2" fillId="0" borderId="0" xfId="1" applyNumberFormat="1" applyFill="1" applyBorder="1" applyAlignment="1">
      <alignment horizontal="center"/>
    </xf>
    <xf numFmtId="165" fontId="5" fillId="4" borderId="0" xfId="4" applyNumberFormat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5" xfId="0" applyFont="1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6" xfId="0" applyFont="1" applyBorder="1"/>
    <xf numFmtId="0" fontId="0" fillId="0" borderId="4" xfId="0" applyBorder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2" borderId="0" xfId="2" applyBorder="1" applyAlignment="1">
      <alignment horizontal="center"/>
    </xf>
    <xf numFmtId="165" fontId="5" fillId="2" borderId="0" xfId="2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7" xfId="0" applyFont="1" applyBorder="1"/>
    <xf numFmtId="0" fontId="0" fillId="0" borderId="9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4" borderId="0" xfId="4" applyAlignment="1">
      <alignment horizontal="center"/>
    </xf>
    <xf numFmtId="0" fontId="3" fillId="0" borderId="0" xfId="6" applyFont="1"/>
    <xf numFmtId="0" fontId="0" fillId="0" borderId="0" xfId="6" applyFont="1"/>
    <xf numFmtId="0" fontId="3" fillId="0" borderId="0" xfId="0" applyFont="1" applyBorder="1"/>
    <xf numFmtId="0" fontId="5" fillId="5" borderId="0" xfId="5" applyAlignment="1">
      <alignment horizontal="centerContinuous"/>
    </xf>
    <xf numFmtId="0" fontId="5" fillId="5" borderId="0" xfId="5"/>
    <xf numFmtId="165" fontId="5" fillId="5" borderId="0" xfId="5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7" fillId="0" borderId="10" xfId="0" applyFont="1" applyBorder="1"/>
    <xf numFmtId="0" fontId="0" fillId="0" borderId="10" xfId="0" applyBorder="1"/>
    <xf numFmtId="14" fontId="0" fillId="0" borderId="10" xfId="0" applyNumberFormat="1" applyBorder="1"/>
    <xf numFmtId="166" fontId="2" fillId="0" borderId="0" xfId="0" applyNumberFormat="1" applyFont="1"/>
    <xf numFmtId="166" fontId="0" fillId="0" borderId="0" xfId="0" applyNumberFormat="1"/>
    <xf numFmtId="14" fontId="0" fillId="0" borderId="0" xfId="0" applyNumberFormat="1"/>
    <xf numFmtId="165" fontId="0" fillId="0" borderId="0" xfId="1" applyNumberFormat="1" applyFont="1" applyBorder="1"/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7" fontId="2" fillId="0" borderId="0" xfId="0" applyNumberFormat="1" applyFont="1"/>
    <xf numFmtId="168" fontId="2" fillId="0" borderId="0" xfId="0" applyNumberFormat="1" applyFont="1"/>
    <xf numFmtId="17" fontId="0" fillId="0" borderId="0" xfId="0" applyNumberFormat="1" applyFont="1"/>
    <xf numFmtId="0" fontId="0" fillId="0" borderId="0" xfId="0" applyNumberFormat="1" applyFont="1"/>
    <xf numFmtId="0" fontId="2" fillId="0" borderId="0" xfId="0" applyFont="1" applyBorder="1" applyAlignment="1">
      <alignment horizontal="center"/>
    </xf>
    <xf numFmtId="164" fontId="0" fillId="0" borderId="0" xfId="0" applyNumberFormat="1" applyBorder="1"/>
    <xf numFmtId="0" fontId="5" fillId="4" borderId="0" xfId="4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89">
    <cellStyle name="20% - Accent3" xfId="3" builtinId="38"/>
    <cellStyle name="60% - Accent3" xfId="4" builtinId="40"/>
    <cellStyle name="Accent3" xfId="2" builtinId="37"/>
    <cellStyle name="Accent4" xfId="5" builtinId="41"/>
    <cellStyle name="Comma" xfId="1" builtinId="3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  <cellStyle name="Normal 2" xfId="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Statistical</a:t>
            </a:r>
            <a:r>
              <a:rPr lang="en-US" baseline="0"/>
              <a:t> Comparison of </a:t>
            </a:r>
            <a:r>
              <a:rPr lang="en-US" i="1" baseline="0"/>
              <a:t>Pseudanabaena</a:t>
            </a:r>
            <a:r>
              <a:rPr lang="en-US" baseline="0"/>
              <a:t> Unit Counts, High Rock Lake, August 30, 2017</a:t>
            </a:r>
            <a:endParaRPr lang="en-US"/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'HR Dam'!$E$187</c:f>
              <c:strCache>
                <c:ptCount val="1"/>
                <c:pt idx="0">
                  <c:v>upper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both"/>
            <c:errValType val="stdErr"/>
            <c:noEndCap val="0"/>
          </c:errBars>
          <c:cat>
            <c:strRef>
              <c:f>'HR Dam'!$F$186:$H$186</c:f>
              <c:strCache>
                <c:ptCount val="3"/>
                <c:pt idx="0">
                  <c:v>HR 151</c:v>
                </c:pt>
                <c:pt idx="1">
                  <c:v>HR 152C</c:v>
                </c:pt>
                <c:pt idx="2">
                  <c:v>HR Dam</c:v>
                </c:pt>
              </c:strCache>
            </c:strRef>
          </c:cat>
          <c:val>
            <c:numRef>
              <c:f>'HR Dam'!$F$187:$H$187</c:f>
              <c:numCache>
                <c:formatCode>General</c:formatCode>
                <c:ptCount val="3"/>
                <c:pt idx="0">
                  <c:v>7667</c:v>
                </c:pt>
                <c:pt idx="1">
                  <c:v>54000</c:v>
                </c:pt>
                <c:pt idx="2">
                  <c:v>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1F2-8E1B-7AD8D9092278}"/>
            </c:ext>
          </c:extLst>
        </c:ser>
        <c:ser>
          <c:idx val="1"/>
          <c:order val="1"/>
          <c:tx>
            <c:strRef>
              <c:f>'HR Dam'!$E$188</c:f>
              <c:strCache>
                <c:ptCount val="1"/>
                <c:pt idx="0">
                  <c:v>lower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both"/>
            <c:errValType val="stdErr"/>
            <c:noEndCap val="0"/>
          </c:errBars>
          <c:cat>
            <c:strRef>
              <c:f>'HR Dam'!$F$186:$H$186</c:f>
              <c:strCache>
                <c:ptCount val="3"/>
                <c:pt idx="0">
                  <c:v>HR 151</c:v>
                </c:pt>
                <c:pt idx="1">
                  <c:v>HR 152C</c:v>
                </c:pt>
                <c:pt idx="2">
                  <c:v>HR Dam</c:v>
                </c:pt>
              </c:strCache>
            </c:strRef>
          </c:cat>
          <c:val>
            <c:numRef>
              <c:f>'HR Dam'!$F$188:$H$188</c:f>
              <c:numCache>
                <c:formatCode>General</c:formatCode>
                <c:ptCount val="3"/>
                <c:pt idx="0">
                  <c:v>5542</c:v>
                </c:pt>
                <c:pt idx="1">
                  <c:v>48209</c:v>
                </c:pt>
                <c:pt idx="2">
                  <c:v>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D-41F2-8E1B-7AD8D9092278}"/>
            </c:ext>
          </c:extLst>
        </c:ser>
        <c:ser>
          <c:idx val="2"/>
          <c:order val="2"/>
          <c:tx>
            <c:strRef>
              <c:f>'HR Dam'!$E$189</c:f>
              <c:strCache>
                <c:ptCount val="1"/>
                <c:pt idx="0">
                  <c:v>value</c:v>
                </c:pt>
              </c:strCache>
            </c:strRef>
          </c:tx>
          <c:spPr>
            <a:ln w="47625">
              <a:noFill/>
            </a:ln>
          </c:spPr>
          <c:marker>
            <c:symbol val="dot"/>
            <c:size val="3"/>
          </c:marker>
          <c:errBars>
            <c:errDir val="y"/>
            <c:errBarType val="both"/>
            <c:errValType val="stdErr"/>
            <c:noEndCap val="0"/>
          </c:errBars>
          <c:cat>
            <c:strRef>
              <c:f>'HR Dam'!$F$186:$H$186</c:f>
              <c:strCache>
                <c:ptCount val="3"/>
                <c:pt idx="0">
                  <c:v>HR 151</c:v>
                </c:pt>
                <c:pt idx="1">
                  <c:v>HR 152C</c:v>
                </c:pt>
                <c:pt idx="2">
                  <c:v>HR Dam</c:v>
                </c:pt>
              </c:strCache>
            </c:strRef>
          </c:cat>
          <c:val>
            <c:numRef>
              <c:f>'HR Dam'!$F$189:$H$189</c:f>
              <c:numCache>
                <c:formatCode>General</c:formatCode>
                <c:ptCount val="3"/>
                <c:pt idx="0">
                  <c:v>6500</c:v>
                </c:pt>
                <c:pt idx="1">
                  <c:v>51000</c:v>
                </c:pt>
                <c:pt idx="2">
                  <c:v>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D-41F2-8E1B-7AD8D909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2039148440"/>
        <c:axId val="-2139802072"/>
      </c:stockChart>
      <c:catAx>
        <c:axId val="2039148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139802072"/>
        <c:crosses val="autoZero"/>
        <c:auto val="1"/>
        <c:lblAlgn val="ctr"/>
        <c:lblOffset val="100"/>
        <c:noMultiLvlLbl val="0"/>
      </c:catAx>
      <c:valAx>
        <c:axId val="-2139802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  <a:r>
                  <a:rPr lang="en-US" baseline="0"/>
                  <a:t>s/mL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39148440"/>
        <c:crosses val="autoZero"/>
        <c:crossBetween val="between"/>
        <c:dispUnits>
          <c:builtInUnit val="thousands"/>
          <c:dispUnitsLbl/>
        </c:dispUnits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Spatial Distribution</a:t>
            </a:r>
            <a:r>
              <a:rPr lang="en-US" baseline="0"/>
              <a:t> of Three Cyanobacterial Taxa in High Rock Lake, August 30, 2017 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'HR Dam'!$C$225:$D$225</c:f>
              <c:strCache>
                <c:ptCount val="2"/>
                <c:pt idx="0">
                  <c:v>Pseudanabaena</c:v>
                </c:pt>
              </c:strCache>
            </c:strRef>
          </c:tx>
          <c:invertIfNegative val="0"/>
          <c:cat>
            <c:strRef>
              <c:f>'HR Dam'!$E$224:$G$224</c:f>
              <c:strCache>
                <c:ptCount val="3"/>
                <c:pt idx="0">
                  <c:v>HR Dam</c:v>
                </c:pt>
                <c:pt idx="1">
                  <c:v>HR 152C</c:v>
                </c:pt>
                <c:pt idx="2">
                  <c:v>HR 151</c:v>
                </c:pt>
              </c:strCache>
            </c:strRef>
          </c:cat>
          <c:val>
            <c:numRef>
              <c:f>'HR Dam'!$E$225:$G$225</c:f>
              <c:numCache>
                <c:formatCode>General</c:formatCode>
                <c:ptCount val="3"/>
                <c:pt idx="0">
                  <c:v>7834</c:v>
                </c:pt>
                <c:pt idx="1">
                  <c:v>51000</c:v>
                </c:pt>
                <c:pt idx="2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C-4DAD-AFA5-287136CD84CE}"/>
            </c:ext>
          </c:extLst>
        </c:ser>
        <c:ser>
          <c:idx val="1"/>
          <c:order val="1"/>
          <c:tx>
            <c:strRef>
              <c:f>'HR Dam'!$C$226:$D$226</c:f>
              <c:strCache>
                <c:ptCount val="2"/>
                <c:pt idx="0">
                  <c:v>Komvophoron</c:v>
                </c:pt>
              </c:strCache>
            </c:strRef>
          </c:tx>
          <c:invertIfNegative val="0"/>
          <c:cat>
            <c:strRef>
              <c:f>'HR Dam'!$E$224:$G$224</c:f>
              <c:strCache>
                <c:ptCount val="3"/>
                <c:pt idx="0">
                  <c:v>HR Dam</c:v>
                </c:pt>
                <c:pt idx="1">
                  <c:v>HR 152C</c:v>
                </c:pt>
                <c:pt idx="2">
                  <c:v>HR 151</c:v>
                </c:pt>
              </c:strCache>
            </c:strRef>
          </c:cat>
          <c:val>
            <c:numRef>
              <c:f>'HR Dam'!$E$226:$G$226</c:f>
              <c:numCache>
                <c:formatCode>General</c:formatCode>
                <c:ptCount val="3"/>
                <c:pt idx="0">
                  <c:v>2125</c:v>
                </c:pt>
                <c:pt idx="1">
                  <c:v>3375</c:v>
                </c:pt>
                <c:pt idx="2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C-4DAD-AFA5-287136CD84CE}"/>
            </c:ext>
          </c:extLst>
        </c:ser>
        <c:ser>
          <c:idx val="2"/>
          <c:order val="2"/>
          <c:tx>
            <c:strRef>
              <c:f>'HR Dam'!$C$227:$D$227</c:f>
              <c:strCache>
                <c:ptCount val="2"/>
                <c:pt idx="0">
                  <c:v>C. phiillipinensis</c:v>
                </c:pt>
              </c:strCache>
            </c:strRef>
          </c:tx>
          <c:invertIfNegative val="0"/>
          <c:cat>
            <c:strRef>
              <c:f>'HR Dam'!$E$224:$G$224</c:f>
              <c:strCache>
                <c:ptCount val="3"/>
                <c:pt idx="0">
                  <c:v>HR Dam</c:v>
                </c:pt>
                <c:pt idx="1">
                  <c:v>HR 152C</c:v>
                </c:pt>
                <c:pt idx="2">
                  <c:v>HR 151</c:v>
                </c:pt>
              </c:strCache>
            </c:strRef>
          </c:cat>
          <c:val>
            <c:numRef>
              <c:f>'HR Dam'!$E$227:$G$227</c:f>
              <c:numCache>
                <c:formatCode>General</c:formatCode>
                <c:ptCount val="3"/>
                <c:pt idx="0">
                  <c:v>917</c:v>
                </c:pt>
                <c:pt idx="1">
                  <c:v>2417</c:v>
                </c:pt>
                <c:pt idx="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3C-4DAD-AFA5-287136CD8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-2141607352"/>
        <c:axId val="-2141604376"/>
        <c:axId val="0"/>
      </c:bar3DChart>
      <c:catAx>
        <c:axId val="-2141607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141604376"/>
        <c:crosses val="autoZero"/>
        <c:auto val="1"/>
        <c:lblAlgn val="ctr"/>
        <c:lblOffset val="100"/>
        <c:noMultiLvlLbl val="0"/>
      </c:catAx>
      <c:valAx>
        <c:axId val="-2141604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Units/mL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41607352"/>
        <c:crosses val="autoZero"/>
        <c:crossBetween val="between"/>
        <c:dispUnits>
          <c:builtInUnit val="thousands"/>
          <c:dispUnitsLbl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482600</xdr:colOff>
      <xdr:row>190</xdr:row>
      <xdr:rowOff>139700</xdr:rowOff>
    </xdr:from>
    <xdr:to>
      <xdr:col>14</xdr:col>
      <xdr:colOff>38100</xdr:colOff>
      <xdr:row>217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444500</xdr:colOff>
      <xdr:row>222</xdr:row>
      <xdr:rowOff>88900</xdr:rowOff>
    </xdr:from>
    <xdr:to>
      <xdr:col>14</xdr:col>
      <xdr:colOff>609600</xdr:colOff>
      <xdr:row>251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27"/>
  <sheetViews>
    <sheetView tabSelected="1" topLeftCell="A67" workbookViewId="0">
      <selection activeCell="A85" sqref="A85"/>
    </sheetView>
  </sheetViews>
  <sheetFormatPr defaultColWidth="8.77734375" defaultRowHeight="13.2" x14ac:dyDescent="0.25"/>
  <cols>
    <col min="2" max="2" width="10.109375" bestFit="1" customWidth="1"/>
    <col min="3" max="3" width="10.6640625" customWidth="1"/>
    <col min="5" max="5" width="10.109375" bestFit="1" customWidth="1"/>
    <col min="6" max="10" width="10.109375" customWidth="1"/>
    <col min="19" max="19" width="10.33203125" bestFit="1" customWidth="1"/>
    <col min="20" max="20" width="10.109375" bestFit="1" customWidth="1"/>
    <col min="21" max="21" width="10.109375" customWidth="1"/>
    <col min="22" max="22" width="9.33203125" bestFit="1" customWidth="1"/>
    <col min="23" max="23" width="9.33203125" customWidth="1"/>
    <col min="24" max="24" width="10.33203125" bestFit="1" customWidth="1"/>
    <col min="25" max="28" width="3.6640625" customWidth="1"/>
    <col min="29" max="38" width="8.6640625" customWidth="1"/>
    <col min="42" max="42" width="13.33203125" customWidth="1"/>
    <col min="47" max="56" width="8.6640625" customWidth="1"/>
  </cols>
  <sheetData>
    <row r="1" spans="1:60" x14ac:dyDescent="0.25">
      <c r="K1" s="94" t="s">
        <v>0</v>
      </c>
      <c r="L1" s="2" t="s">
        <v>124</v>
      </c>
      <c r="AR1" s="3"/>
      <c r="AS1" s="3"/>
      <c r="AT1" s="3"/>
      <c r="AU1" s="3"/>
    </row>
    <row r="2" spans="1:60" x14ac:dyDescent="0.25">
      <c r="A2" t="s">
        <v>1</v>
      </c>
      <c r="B2" s="4" t="s">
        <v>125</v>
      </c>
      <c r="C2" s="5"/>
      <c r="D2" s="4"/>
      <c r="Y2" s="6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6"/>
      <c r="AR2" s="8"/>
      <c r="AS2" s="8"/>
      <c r="AT2" s="8"/>
      <c r="AU2" s="8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x14ac:dyDescent="0.25">
      <c r="A3" t="s">
        <v>2</v>
      </c>
      <c r="B3" s="4"/>
      <c r="C3" s="4"/>
      <c r="D3" s="4"/>
      <c r="N3" t="s">
        <v>3</v>
      </c>
      <c r="Y3" s="3"/>
      <c r="Z3" s="3"/>
      <c r="AA3" s="3"/>
      <c r="AM3" s="9"/>
      <c r="AR3" s="3"/>
      <c r="AS3" s="3"/>
      <c r="AT3" s="3"/>
      <c r="AU3" s="3"/>
    </row>
    <row r="4" spans="1:60" x14ac:dyDescent="0.25">
      <c r="A4" t="s">
        <v>4</v>
      </c>
      <c r="B4" s="4" t="s">
        <v>126</v>
      </c>
      <c r="C4" s="4"/>
      <c r="D4" s="4"/>
      <c r="Z4" s="3"/>
      <c r="AA4" s="10"/>
      <c r="AB4" s="3"/>
      <c r="AC4" s="3"/>
      <c r="AR4" s="3"/>
      <c r="AS4" s="10"/>
      <c r="AT4" s="3"/>
      <c r="AU4" s="3"/>
    </row>
    <row r="5" spans="1:60" ht="15.6" x14ac:dyDescent="0.25">
      <c r="A5" t="s">
        <v>5</v>
      </c>
      <c r="C5" s="4" t="s">
        <v>6</v>
      </c>
      <c r="D5" s="4"/>
      <c r="E5" s="4"/>
      <c r="F5" s="3"/>
      <c r="G5" s="3"/>
      <c r="H5" s="3"/>
      <c r="I5" s="3"/>
      <c r="J5" s="3"/>
      <c r="N5" t="s">
        <v>7</v>
      </c>
      <c r="Z5" s="3"/>
      <c r="AA5" s="3"/>
      <c r="AB5" s="3"/>
      <c r="AC5" s="3"/>
      <c r="AR5" s="3"/>
      <c r="AS5" s="3"/>
      <c r="AT5" s="3"/>
      <c r="AU5" s="3"/>
    </row>
    <row r="6" spans="1:60" x14ac:dyDescent="0.25">
      <c r="A6" t="s">
        <v>8</v>
      </c>
      <c r="B6" s="11">
        <v>42977</v>
      </c>
      <c r="D6" t="s">
        <v>9</v>
      </c>
      <c r="E6" s="12"/>
      <c r="F6" s="17"/>
      <c r="G6" s="17"/>
      <c r="H6" s="17"/>
      <c r="I6" s="17"/>
      <c r="J6" s="17"/>
      <c r="Z6" s="3"/>
      <c r="AA6" s="3"/>
      <c r="AB6" s="3"/>
      <c r="AC6" s="3"/>
      <c r="AM6" s="13"/>
      <c r="AN6" s="13"/>
      <c r="AO6" s="9"/>
      <c r="AR6" s="3"/>
      <c r="AS6" s="3"/>
      <c r="AT6" s="3"/>
      <c r="AU6" s="3"/>
    </row>
    <row r="7" spans="1:60" x14ac:dyDescent="0.25">
      <c r="A7" t="s">
        <v>10</v>
      </c>
      <c r="B7" s="14">
        <v>6</v>
      </c>
      <c r="D7" t="s">
        <v>11</v>
      </c>
      <c r="E7" s="14">
        <v>0.4</v>
      </c>
      <c r="F7" s="58"/>
      <c r="G7" s="58"/>
      <c r="H7" s="58"/>
      <c r="I7" s="58"/>
      <c r="J7" s="58"/>
      <c r="N7" t="s">
        <v>12</v>
      </c>
      <c r="Z7" s="3"/>
      <c r="AA7" s="3"/>
      <c r="AB7" s="3"/>
      <c r="AC7" s="3"/>
      <c r="AO7" s="9"/>
      <c r="AR7" s="3"/>
      <c r="AS7" s="3"/>
      <c r="AT7" s="3"/>
      <c r="AU7" s="3"/>
    </row>
    <row r="8" spans="1:60" x14ac:dyDescent="0.25">
      <c r="A8" t="s">
        <v>13</v>
      </c>
      <c r="B8" s="14" t="s">
        <v>14</v>
      </c>
      <c r="E8" s="15" t="s">
        <v>15</v>
      </c>
      <c r="F8" s="91"/>
      <c r="G8" s="91"/>
      <c r="H8" s="91"/>
      <c r="I8" s="91"/>
      <c r="J8" s="91"/>
      <c r="N8" t="s">
        <v>16</v>
      </c>
      <c r="Z8" s="16"/>
      <c r="AA8" s="3"/>
      <c r="AB8" s="3"/>
      <c r="AC8" s="17"/>
      <c r="AR8" s="16"/>
      <c r="AS8" s="3"/>
      <c r="AT8" s="3"/>
      <c r="AU8" s="17"/>
    </row>
    <row r="9" spans="1:60" x14ac:dyDescent="0.25">
      <c r="A9" t="s">
        <v>17</v>
      </c>
      <c r="B9" t="s">
        <v>8</v>
      </c>
      <c r="C9" s="11">
        <v>42987</v>
      </c>
      <c r="D9" t="s">
        <v>9</v>
      </c>
      <c r="E9" s="18"/>
      <c r="F9" s="92"/>
      <c r="G9" s="92"/>
      <c r="H9" s="92"/>
      <c r="I9" s="92"/>
      <c r="J9" s="92"/>
      <c r="N9" t="s">
        <v>18</v>
      </c>
      <c r="Z9" s="3"/>
      <c r="AA9" s="3"/>
      <c r="AB9" s="3"/>
      <c r="AC9" s="3"/>
      <c r="AM9" s="9"/>
      <c r="AO9" s="9"/>
      <c r="AR9" s="3"/>
      <c r="AS9" s="3"/>
      <c r="AT9" s="3"/>
      <c r="AU9" s="3"/>
    </row>
    <row r="10" spans="1:60" x14ac:dyDescent="0.25">
      <c r="N10" t="s">
        <v>19</v>
      </c>
      <c r="AO10" s="9"/>
    </row>
    <row r="11" spans="1:60" x14ac:dyDescent="0.25">
      <c r="N11" t="s">
        <v>20</v>
      </c>
    </row>
    <row r="12" spans="1:60" x14ac:dyDescent="0.25">
      <c r="N12" t="s">
        <v>21</v>
      </c>
    </row>
    <row r="13" spans="1:60" x14ac:dyDescent="0.25">
      <c r="Y13" s="19"/>
    </row>
    <row r="14" spans="1:60" ht="15.6" x14ac:dyDescent="0.3">
      <c r="G14" s="19" t="s">
        <v>127</v>
      </c>
      <c r="H14" s="19" t="s">
        <v>128</v>
      </c>
      <c r="I14" s="19" t="s">
        <v>129</v>
      </c>
      <c r="J14" s="19" t="s">
        <v>164</v>
      </c>
      <c r="L14" s="6" t="s">
        <v>22</v>
      </c>
      <c r="M14" s="6"/>
      <c r="N14" s="7"/>
      <c r="P14" s="19" t="s">
        <v>23</v>
      </c>
      <c r="S14" s="19" t="s">
        <v>24</v>
      </c>
      <c r="U14" s="20" t="s">
        <v>25</v>
      </c>
      <c r="V14" s="19" t="s">
        <v>170</v>
      </c>
      <c r="W14" s="20" t="s">
        <v>25</v>
      </c>
      <c r="X14" s="19" t="s">
        <v>24</v>
      </c>
      <c r="Y14" s="95" t="s">
        <v>26</v>
      </c>
      <c r="Z14" s="95"/>
      <c r="AA14" s="95"/>
      <c r="AB14" s="95"/>
    </row>
    <row r="15" spans="1:60" ht="15.6" x14ac:dyDescent="0.3">
      <c r="P15" s="19"/>
      <c r="S15" s="19" t="s">
        <v>173</v>
      </c>
      <c r="U15" s="20" t="s">
        <v>27</v>
      </c>
      <c r="W15" s="20" t="s">
        <v>27</v>
      </c>
    </row>
    <row r="16" spans="1:60" x14ac:dyDescent="0.25">
      <c r="B16" s="19" t="s">
        <v>28</v>
      </c>
      <c r="D16" s="94" t="s">
        <v>29</v>
      </c>
      <c r="E16" s="9"/>
      <c r="F16" s="9"/>
      <c r="G16" s="9"/>
      <c r="H16" s="9"/>
      <c r="I16" s="9"/>
      <c r="J16" s="9"/>
      <c r="K16" s="9"/>
      <c r="L16" s="94" t="s">
        <v>30</v>
      </c>
      <c r="M16" s="94" t="s">
        <v>30</v>
      </c>
      <c r="N16" s="94"/>
      <c r="O16" s="19" t="s">
        <v>31</v>
      </c>
      <c r="R16" s="19" t="s">
        <v>31</v>
      </c>
      <c r="U16" t="s">
        <v>173</v>
      </c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94"/>
      <c r="AN16" s="94"/>
      <c r="AO16" s="94"/>
      <c r="AP16" s="94"/>
      <c r="AR16" s="19"/>
      <c r="AU16" s="6"/>
      <c r="AV16" s="7"/>
      <c r="AW16" s="7"/>
      <c r="AX16" s="7"/>
      <c r="AY16" s="7"/>
      <c r="AZ16" s="7"/>
      <c r="BA16" s="7"/>
      <c r="BB16" s="7"/>
      <c r="BC16" s="7"/>
      <c r="BD16" s="7"/>
      <c r="BE16" s="94"/>
      <c r="BF16" s="94"/>
      <c r="BH16" s="94"/>
    </row>
    <row r="17" spans="1:60" x14ac:dyDescent="0.25">
      <c r="K17" s="3"/>
      <c r="L17" t="s">
        <v>172</v>
      </c>
      <c r="O17" t="s">
        <v>32</v>
      </c>
      <c r="Q17" t="s">
        <v>33</v>
      </c>
      <c r="R17" t="s">
        <v>32</v>
      </c>
      <c r="T17" t="s">
        <v>33</v>
      </c>
      <c r="AC17" s="3"/>
      <c r="AL17" s="3"/>
      <c r="AM17" s="3"/>
      <c r="AS17" s="3"/>
      <c r="AT17" s="3"/>
      <c r="AU17" s="3"/>
      <c r="BD17" s="3"/>
      <c r="BE17" s="22"/>
      <c r="BF17" s="94"/>
      <c r="BH17" s="94"/>
    </row>
    <row r="18" spans="1:60" x14ac:dyDescent="0.25">
      <c r="A18" s="19" t="s">
        <v>34</v>
      </c>
      <c r="K18" s="23"/>
      <c r="N18" s="23"/>
      <c r="Y18" s="24"/>
      <c r="Z18" s="25"/>
      <c r="AA18" s="25"/>
      <c r="AB18" s="25"/>
      <c r="AC18" s="3"/>
      <c r="AL18" s="3"/>
      <c r="AM18" s="3"/>
      <c r="AQ18" s="19"/>
      <c r="AS18" s="3"/>
      <c r="AT18" s="3"/>
      <c r="AU18" s="3"/>
      <c r="BD18" s="3"/>
      <c r="BE18" s="3"/>
    </row>
    <row r="19" spans="1:60" x14ac:dyDescent="0.25">
      <c r="G19">
        <v>75</v>
      </c>
      <c r="H19">
        <v>73</v>
      </c>
      <c r="I19">
        <v>67</v>
      </c>
      <c r="J19">
        <v>67</v>
      </c>
      <c r="K19" s="23"/>
      <c r="N19" s="23"/>
      <c r="X19" s="23"/>
      <c r="Y19" s="26"/>
      <c r="Z19" s="25"/>
      <c r="AA19" s="25"/>
      <c r="AB19" s="25"/>
      <c r="AC19" s="3"/>
      <c r="AL19" s="3"/>
      <c r="AM19" s="3"/>
      <c r="AS19" s="3"/>
      <c r="AT19" s="3"/>
      <c r="AU19" s="3"/>
      <c r="BD19" s="3"/>
      <c r="BE19" s="3"/>
    </row>
    <row r="20" spans="1:60" ht="14.4" x14ac:dyDescent="0.3">
      <c r="A20" s="27" t="s">
        <v>35</v>
      </c>
      <c r="E20" s="9" t="s">
        <v>36</v>
      </c>
      <c r="F20" s="9"/>
      <c r="G20" s="9" t="s">
        <v>130</v>
      </c>
      <c r="H20" s="9" t="s">
        <v>130</v>
      </c>
      <c r="I20" s="9"/>
      <c r="J20" s="9" t="s">
        <v>130</v>
      </c>
      <c r="K20" s="23"/>
      <c r="L20" s="28"/>
      <c r="M20" s="28"/>
      <c r="N20" s="29"/>
      <c r="O20" s="9"/>
      <c r="P20" s="28"/>
      <c r="Q20" s="9"/>
      <c r="R20" s="30"/>
      <c r="S20" s="31"/>
      <c r="T20" s="30"/>
      <c r="U20" s="32"/>
      <c r="V20" s="28"/>
      <c r="W20" s="32"/>
      <c r="X20" s="33"/>
      <c r="Y20" s="34" t="s">
        <v>37</v>
      </c>
      <c r="Z20" s="35" t="s">
        <v>38</v>
      </c>
      <c r="AA20" s="25"/>
      <c r="AB20" s="25"/>
      <c r="AC20" s="3"/>
      <c r="AL20" s="3"/>
      <c r="AM20" s="3"/>
      <c r="AS20" s="3"/>
      <c r="AT20" s="3"/>
      <c r="AU20" s="3"/>
      <c r="BD20" s="3"/>
      <c r="BE20" s="3"/>
    </row>
    <row r="21" spans="1:60" ht="14.4" x14ac:dyDescent="0.3">
      <c r="A21" s="27" t="s">
        <v>39</v>
      </c>
      <c r="E21" s="9" t="s">
        <v>36</v>
      </c>
      <c r="F21" s="9"/>
      <c r="G21" s="9" t="s">
        <v>130</v>
      </c>
      <c r="H21" s="9" t="s">
        <v>130</v>
      </c>
      <c r="I21" s="9" t="s">
        <v>130</v>
      </c>
      <c r="J21" s="9" t="s">
        <v>130</v>
      </c>
      <c r="K21" s="23"/>
      <c r="L21" s="28"/>
      <c r="M21" s="28"/>
      <c r="N21" s="29"/>
      <c r="O21" s="9"/>
      <c r="P21" s="28"/>
      <c r="Q21" s="9"/>
      <c r="R21" s="30"/>
      <c r="S21" s="31"/>
      <c r="T21" s="30"/>
      <c r="U21" s="32"/>
      <c r="V21" s="28"/>
      <c r="W21" s="32"/>
      <c r="X21" s="33"/>
      <c r="Y21" s="34" t="s">
        <v>37</v>
      </c>
      <c r="Z21" s="35" t="s">
        <v>38</v>
      </c>
      <c r="AA21" s="25"/>
      <c r="AB21" s="25"/>
      <c r="AC21" s="3"/>
      <c r="AL21" s="3"/>
      <c r="AM21" s="3"/>
      <c r="AS21" s="3"/>
      <c r="AT21" s="3"/>
      <c r="AU21" s="3"/>
      <c r="BD21" s="3"/>
      <c r="BE21" s="3"/>
    </row>
    <row r="22" spans="1:60" ht="14.4" x14ac:dyDescent="0.3">
      <c r="A22" s="2" t="s">
        <v>40</v>
      </c>
      <c r="E22" s="9" t="s">
        <v>36</v>
      </c>
      <c r="F22" s="9"/>
      <c r="G22" s="9" t="s">
        <v>130</v>
      </c>
      <c r="H22" s="9" t="s">
        <v>130</v>
      </c>
      <c r="I22" s="9" t="s">
        <v>130</v>
      </c>
      <c r="J22" s="9" t="s">
        <v>130</v>
      </c>
      <c r="K22" s="23"/>
      <c r="L22" s="28"/>
      <c r="M22" s="28"/>
      <c r="N22" s="29"/>
      <c r="O22" s="9"/>
      <c r="P22" s="28"/>
      <c r="Q22" s="9"/>
      <c r="R22" s="30"/>
      <c r="S22" s="31"/>
      <c r="T22" s="30"/>
      <c r="U22" s="32"/>
      <c r="V22" s="28"/>
      <c r="W22" s="32"/>
      <c r="X22" s="33"/>
      <c r="Y22" s="34" t="s">
        <v>37</v>
      </c>
      <c r="Z22" s="35" t="s">
        <v>38</v>
      </c>
      <c r="AA22" s="25"/>
      <c r="AB22" s="25"/>
      <c r="AC22" s="3"/>
      <c r="AE22" s="36"/>
      <c r="AL22" s="3"/>
      <c r="AM22" s="3"/>
      <c r="AS22" s="3"/>
      <c r="AT22" s="3"/>
      <c r="AU22" s="3"/>
      <c r="BD22" s="3"/>
      <c r="BE22" s="3"/>
    </row>
    <row r="23" spans="1:60" ht="14.4" x14ac:dyDescent="0.3">
      <c r="A23" s="2" t="s">
        <v>41</v>
      </c>
      <c r="E23" s="9" t="s">
        <v>36</v>
      </c>
      <c r="F23" s="9"/>
      <c r="G23" s="9" t="s">
        <v>130</v>
      </c>
      <c r="H23" s="9" t="s">
        <v>130</v>
      </c>
      <c r="I23" s="9" t="s">
        <v>130</v>
      </c>
      <c r="J23" s="9" t="s">
        <v>130</v>
      </c>
      <c r="K23" s="23"/>
      <c r="L23" s="28"/>
      <c r="M23" s="28"/>
      <c r="N23" s="29"/>
      <c r="O23" s="9"/>
      <c r="P23" s="28"/>
      <c r="Q23" s="9"/>
      <c r="R23" s="30"/>
      <c r="S23" s="31"/>
      <c r="T23" s="30"/>
      <c r="U23" s="32"/>
      <c r="V23" s="28"/>
      <c r="W23" s="32"/>
      <c r="X23" s="33"/>
      <c r="Y23" s="34" t="s">
        <v>37</v>
      </c>
      <c r="Z23" s="35" t="s">
        <v>38</v>
      </c>
      <c r="AA23" s="25"/>
      <c r="AB23" s="25"/>
      <c r="AC23" s="3"/>
      <c r="AE23" s="36"/>
      <c r="AL23" s="3"/>
      <c r="AM23" s="3"/>
      <c r="AS23" s="3"/>
      <c r="AT23" s="3"/>
      <c r="AU23" s="3"/>
      <c r="BD23" s="3"/>
      <c r="BE23" s="3"/>
    </row>
    <row r="24" spans="1:60" ht="14.4" x14ac:dyDescent="0.3">
      <c r="A24" s="2" t="s">
        <v>42</v>
      </c>
      <c r="E24" s="9" t="s">
        <v>36</v>
      </c>
      <c r="F24" s="9"/>
      <c r="G24" s="9" t="s">
        <v>130</v>
      </c>
      <c r="H24" s="9" t="s">
        <v>130</v>
      </c>
      <c r="I24" s="9" t="s">
        <v>130</v>
      </c>
      <c r="J24" s="9" t="s">
        <v>130</v>
      </c>
      <c r="K24" s="23"/>
      <c r="L24" s="28"/>
      <c r="M24" s="28"/>
      <c r="N24" s="29"/>
      <c r="O24" s="9"/>
      <c r="P24" s="28"/>
      <c r="Q24" s="9"/>
      <c r="R24" s="30"/>
      <c r="S24" s="31"/>
      <c r="T24" s="30"/>
      <c r="U24" s="32"/>
      <c r="V24" s="28"/>
      <c r="W24" s="32"/>
      <c r="X24" s="33"/>
      <c r="Y24" s="34" t="s">
        <v>37</v>
      </c>
      <c r="Z24" s="35" t="s">
        <v>38</v>
      </c>
      <c r="AA24" s="25"/>
      <c r="AB24" s="25"/>
      <c r="AC24" s="3"/>
      <c r="AE24" s="36"/>
      <c r="AL24" s="3"/>
      <c r="AM24" s="3"/>
      <c r="AS24" s="3"/>
      <c r="AT24" s="3"/>
      <c r="AU24" s="3"/>
      <c r="BD24" s="3"/>
      <c r="BE24" s="3"/>
    </row>
    <row r="25" spans="1:60" ht="14.4" x14ac:dyDescent="0.3">
      <c r="A25" s="2" t="s">
        <v>43</v>
      </c>
      <c r="E25" s="9" t="s">
        <v>44</v>
      </c>
      <c r="F25" s="9"/>
      <c r="G25" s="9" t="s">
        <v>130</v>
      </c>
      <c r="H25" s="9" t="s">
        <v>130</v>
      </c>
      <c r="I25" s="9"/>
      <c r="J25" s="9"/>
      <c r="K25" s="23"/>
      <c r="L25" s="28"/>
      <c r="M25" s="28"/>
      <c r="N25" s="29"/>
      <c r="O25" s="9"/>
      <c r="P25" s="28"/>
      <c r="Q25" s="9"/>
      <c r="R25" s="30"/>
      <c r="S25" s="31"/>
      <c r="T25" s="30"/>
      <c r="U25" s="32"/>
      <c r="V25" s="28"/>
      <c r="W25" s="32"/>
      <c r="X25" s="33"/>
      <c r="Y25" s="34" t="s">
        <v>37</v>
      </c>
      <c r="Z25" s="35" t="s">
        <v>38</v>
      </c>
      <c r="AA25" s="25"/>
      <c r="AB25" s="25"/>
      <c r="AC25" s="3"/>
      <c r="AL25" s="3"/>
      <c r="AM25" s="3"/>
      <c r="AS25" s="3"/>
      <c r="AT25" s="3"/>
      <c r="AU25" s="3"/>
      <c r="BD25" s="3"/>
      <c r="BE25" s="3"/>
    </row>
    <row r="26" spans="1:60" ht="14.4" x14ac:dyDescent="0.3">
      <c r="A26" s="2" t="s">
        <v>45</v>
      </c>
      <c r="E26" s="9" t="s">
        <v>36</v>
      </c>
      <c r="F26" s="9"/>
      <c r="G26" s="9" t="s">
        <v>130</v>
      </c>
      <c r="H26" s="9" t="s">
        <v>130</v>
      </c>
      <c r="I26" s="9" t="s">
        <v>130</v>
      </c>
      <c r="J26" s="9" t="s">
        <v>130</v>
      </c>
      <c r="K26" s="23"/>
      <c r="L26" s="28"/>
      <c r="M26" s="28"/>
      <c r="N26" s="29"/>
      <c r="O26" s="9"/>
      <c r="P26" s="28"/>
      <c r="Q26" s="9"/>
      <c r="R26" s="30"/>
      <c r="S26" s="31"/>
      <c r="T26" s="30"/>
      <c r="U26" s="32"/>
      <c r="V26" s="28"/>
      <c r="W26" s="32"/>
      <c r="X26" s="33"/>
      <c r="Y26" s="34" t="s">
        <v>37</v>
      </c>
      <c r="Z26" s="35"/>
      <c r="AA26" s="25"/>
      <c r="AB26" s="25"/>
      <c r="AC26" s="3"/>
      <c r="AE26" s="37"/>
      <c r="AL26" s="3"/>
      <c r="AM26" s="3"/>
      <c r="AS26" s="3"/>
      <c r="AT26" s="3"/>
      <c r="AU26" s="3"/>
      <c r="BD26" s="3"/>
      <c r="BE26" s="3"/>
    </row>
    <row r="27" spans="1:60" ht="14.4" x14ac:dyDescent="0.3">
      <c r="A27" s="2" t="s">
        <v>141</v>
      </c>
      <c r="E27" s="9" t="s">
        <v>36</v>
      </c>
      <c r="F27" s="9"/>
      <c r="G27" s="9" t="s">
        <v>130</v>
      </c>
      <c r="H27" s="9" t="s">
        <v>130</v>
      </c>
      <c r="I27" s="9" t="s">
        <v>130</v>
      </c>
      <c r="J27" s="9" t="s">
        <v>130</v>
      </c>
      <c r="K27" s="23"/>
      <c r="L27" s="28"/>
      <c r="M27" s="28"/>
      <c r="N27" s="29"/>
      <c r="O27" s="9"/>
      <c r="P27" s="28"/>
      <c r="Q27" s="9"/>
      <c r="R27" s="30"/>
      <c r="S27" s="31"/>
      <c r="T27" s="30"/>
      <c r="U27" s="32"/>
      <c r="V27" s="28"/>
      <c r="W27" s="32"/>
      <c r="X27" s="33"/>
      <c r="Y27" s="34"/>
      <c r="Z27" s="35"/>
      <c r="AA27" s="25"/>
      <c r="AB27" s="25"/>
      <c r="AC27" s="3"/>
      <c r="AE27" s="37"/>
      <c r="AL27" s="3"/>
      <c r="AM27" s="3"/>
      <c r="AS27" s="3"/>
      <c r="AT27" s="3"/>
      <c r="AU27" s="3"/>
      <c r="BD27" s="3"/>
      <c r="BE27" s="3"/>
    </row>
    <row r="28" spans="1:60" ht="14.4" x14ac:dyDescent="0.3">
      <c r="A28" s="2" t="s">
        <v>145</v>
      </c>
      <c r="E28" s="9" t="s">
        <v>36</v>
      </c>
      <c r="F28" s="9"/>
      <c r="G28" s="9" t="s">
        <v>130</v>
      </c>
      <c r="H28" s="9"/>
      <c r="I28" s="9"/>
      <c r="J28" s="9"/>
      <c r="K28" s="23"/>
      <c r="L28" s="28"/>
      <c r="M28" s="28"/>
      <c r="N28" s="29"/>
      <c r="O28" s="9"/>
      <c r="P28" s="28"/>
      <c r="Q28" s="9"/>
      <c r="R28" s="30"/>
      <c r="S28" s="31"/>
      <c r="T28" s="30"/>
      <c r="U28" s="32"/>
      <c r="V28" s="28"/>
      <c r="W28" s="32"/>
      <c r="X28" s="33"/>
      <c r="Y28" s="34"/>
      <c r="Z28" s="35"/>
      <c r="AA28" s="25"/>
      <c r="AB28" s="25"/>
      <c r="AC28" s="3"/>
      <c r="AE28" s="37"/>
      <c r="AL28" s="3"/>
      <c r="AM28" s="3"/>
      <c r="AS28" s="3"/>
      <c r="AT28" s="3"/>
      <c r="AU28" s="3"/>
      <c r="BD28" s="3"/>
      <c r="BE28" s="3"/>
    </row>
    <row r="29" spans="1:60" ht="14.4" x14ac:dyDescent="0.3">
      <c r="A29" s="2" t="s">
        <v>157</v>
      </c>
      <c r="E29" s="9" t="s">
        <v>36</v>
      </c>
      <c r="F29" s="9"/>
      <c r="G29" s="9"/>
      <c r="H29" s="9" t="s">
        <v>130</v>
      </c>
      <c r="I29" s="9"/>
      <c r="J29" s="9"/>
      <c r="K29" s="23"/>
      <c r="L29" s="28"/>
      <c r="M29" s="28"/>
      <c r="N29" s="29"/>
      <c r="O29" s="9"/>
      <c r="P29" s="28"/>
      <c r="Q29" s="9"/>
      <c r="R29" s="30"/>
      <c r="S29" s="31"/>
      <c r="T29" s="30"/>
      <c r="U29" s="32"/>
      <c r="V29" s="28"/>
      <c r="W29" s="32"/>
      <c r="X29" s="33"/>
      <c r="Y29" s="34"/>
      <c r="Z29" s="35"/>
      <c r="AA29" s="25"/>
      <c r="AB29" s="25"/>
      <c r="AC29" s="3"/>
      <c r="AE29" s="37"/>
      <c r="AL29" s="3"/>
      <c r="AM29" s="3"/>
      <c r="AS29" s="3"/>
      <c r="AT29" s="3"/>
      <c r="AU29" s="3"/>
      <c r="BD29" s="3"/>
      <c r="BE29" s="3"/>
    </row>
    <row r="30" spans="1:60" ht="14.4" x14ac:dyDescent="0.3">
      <c r="A30" s="2" t="s">
        <v>162</v>
      </c>
      <c r="E30" s="9" t="s">
        <v>36</v>
      </c>
      <c r="F30" s="9"/>
      <c r="G30" s="9"/>
      <c r="H30" s="9" t="s">
        <v>130</v>
      </c>
      <c r="I30" s="9"/>
      <c r="J30" s="9"/>
      <c r="K30" s="23"/>
      <c r="L30" s="28"/>
      <c r="M30" s="28"/>
      <c r="N30" s="29"/>
      <c r="O30" s="9"/>
      <c r="P30" s="28"/>
      <c r="Q30" s="9"/>
      <c r="R30" s="30"/>
      <c r="S30" s="31"/>
      <c r="T30" s="30"/>
      <c r="U30" s="32"/>
      <c r="V30" s="28"/>
      <c r="W30" s="32"/>
      <c r="X30" s="33"/>
      <c r="Y30" s="34"/>
      <c r="Z30" s="35"/>
      <c r="AA30" s="25"/>
      <c r="AB30" s="25"/>
      <c r="AC30" s="3"/>
      <c r="AE30" s="37"/>
      <c r="AL30" s="3"/>
      <c r="AM30" s="3"/>
      <c r="AS30" s="3"/>
      <c r="AT30" s="3"/>
      <c r="AU30" s="3"/>
      <c r="BD30" s="3"/>
      <c r="BE30" s="3"/>
    </row>
    <row r="31" spans="1:60" ht="14.4" x14ac:dyDescent="0.3">
      <c r="A31" s="2" t="s">
        <v>167</v>
      </c>
      <c r="E31" s="9" t="s">
        <v>36</v>
      </c>
      <c r="F31" s="9"/>
      <c r="G31" s="9"/>
      <c r="H31" s="9"/>
      <c r="I31" s="9" t="s">
        <v>130</v>
      </c>
      <c r="J31" s="9"/>
      <c r="K31" s="23"/>
      <c r="L31" s="28"/>
      <c r="M31" s="28"/>
      <c r="N31" s="29"/>
      <c r="O31" s="9"/>
      <c r="P31" s="28"/>
      <c r="Q31" s="9"/>
      <c r="R31" s="30"/>
      <c r="S31" s="31"/>
      <c r="T31" s="30"/>
      <c r="U31" s="32"/>
      <c r="V31" s="28"/>
      <c r="W31" s="32"/>
      <c r="X31" s="33"/>
      <c r="Y31" s="34"/>
      <c r="Z31" s="35"/>
      <c r="AA31" s="25"/>
      <c r="AB31" s="25"/>
      <c r="AC31" s="3"/>
      <c r="AE31" s="37"/>
      <c r="AL31" s="3"/>
      <c r="AM31" s="3"/>
      <c r="AS31" s="3"/>
      <c r="AT31" s="3"/>
      <c r="AU31" s="3"/>
      <c r="BD31" s="3"/>
      <c r="BE31" s="3"/>
    </row>
    <row r="32" spans="1:60" ht="14.4" x14ac:dyDescent="0.3">
      <c r="K32" s="23"/>
      <c r="L32" s="28"/>
      <c r="M32" s="28"/>
      <c r="N32" s="29"/>
      <c r="O32" s="9"/>
      <c r="P32" s="9"/>
      <c r="Q32" s="9"/>
      <c r="S32" s="38"/>
      <c r="U32" s="32"/>
      <c r="V32" s="9"/>
      <c r="W32" s="32"/>
      <c r="X32" s="39"/>
      <c r="Y32" s="34"/>
      <c r="Z32" s="35"/>
      <c r="AA32" s="25"/>
      <c r="AB32" s="25"/>
      <c r="AC32" s="3"/>
      <c r="AL32" s="3"/>
      <c r="AM32" s="3"/>
      <c r="AS32" s="3"/>
      <c r="AT32" s="3"/>
      <c r="AU32" s="3"/>
      <c r="BD32" s="3"/>
      <c r="BE32" s="3"/>
    </row>
    <row r="33" spans="1:57" ht="14.4" x14ac:dyDescent="0.3">
      <c r="K33" s="23"/>
      <c r="L33" s="28"/>
      <c r="M33" s="28"/>
      <c r="N33" s="29"/>
      <c r="O33" s="40" t="s">
        <v>46</v>
      </c>
      <c r="P33" s="40"/>
      <c r="Q33" s="40"/>
      <c r="R33" s="41"/>
      <c r="S33" s="42"/>
      <c r="T33" s="41"/>
      <c r="U33" s="42"/>
      <c r="V33" s="40"/>
      <c r="W33" s="42"/>
      <c r="X33" s="43"/>
      <c r="Y33" s="26"/>
      <c r="Z33" s="25"/>
      <c r="AA33" s="25"/>
      <c r="AB33" s="25"/>
      <c r="AC33" s="3"/>
      <c r="AL33" s="3"/>
      <c r="AM33" s="3"/>
      <c r="AS33" s="3"/>
      <c r="AT33" s="3"/>
      <c r="AU33" s="3"/>
      <c r="BD33" s="3"/>
      <c r="BE33" s="22"/>
    </row>
    <row r="34" spans="1:57" ht="14.4" x14ac:dyDescent="0.3">
      <c r="A34" s="19" t="s">
        <v>47</v>
      </c>
      <c r="K34" s="23"/>
      <c r="L34" s="28"/>
      <c r="M34" s="28"/>
      <c r="N34" s="29"/>
      <c r="O34" s="9"/>
      <c r="P34" s="9"/>
      <c r="Q34" s="9"/>
      <c r="S34" s="38"/>
      <c r="U34" s="32"/>
      <c r="V34" s="9"/>
      <c r="W34" s="32"/>
      <c r="X34" s="39"/>
      <c r="Y34" s="26"/>
      <c r="Z34" s="25"/>
      <c r="AA34" s="25"/>
      <c r="AB34" s="25"/>
      <c r="AC34" s="3"/>
      <c r="AL34" s="3"/>
      <c r="AM34" s="3"/>
      <c r="AQ34" s="19"/>
      <c r="AS34" s="3"/>
      <c r="AT34" s="3"/>
      <c r="AU34" s="3"/>
      <c r="BD34" s="3"/>
      <c r="BE34" s="3"/>
    </row>
    <row r="35" spans="1:57" ht="14.4" x14ac:dyDescent="0.3">
      <c r="K35" s="23"/>
      <c r="L35" s="28"/>
      <c r="M35" s="28"/>
      <c r="N35" s="29"/>
      <c r="O35" s="9"/>
      <c r="P35" s="9"/>
      <c r="Q35" s="9"/>
      <c r="S35" s="38"/>
      <c r="U35" s="32"/>
      <c r="V35" s="9"/>
      <c r="W35" s="32"/>
      <c r="X35" s="39"/>
      <c r="Y35" s="24"/>
      <c r="Z35" s="25"/>
      <c r="AA35" s="25"/>
      <c r="AB35" s="25"/>
      <c r="AC35" s="3"/>
      <c r="AE35" s="44"/>
      <c r="AL35" s="3"/>
      <c r="AM35" s="3"/>
      <c r="AS35" s="3"/>
      <c r="AT35" s="3"/>
      <c r="AU35" s="3"/>
      <c r="BD35" s="3"/>
      <c r="BE35" s="3"/>
    </row>
    <row r="36" spans="1:57" ht="14.4" x14ac:dyDescent="0.3">
      <c r="A36" s="27" t="s">
        <v>48</v>
      </c>
      <c r="E36" s="9" t="s">
        <v>49</v>
      </c>
      <c r="F36" s="9"/>
      <c r="G36" s="9" t="s">
        <v>130</v>
      </c>
      <c r="H36" s="9" t="s">
        <v>130</v>
      </c>
      <c r="I36" s="9" t="s">
        <v>130</v>
      </c>
      <c r="J36" s="9" t="s">
        <v>130</v>
      </c>
      <c r="K36" s="23"/>
      <c r="L36" s="45"/>
      <c r="M36" s="45"/>
      <c r="N36" s="29"/>
      <c r="O36" s="9"/>
      <c r="P36" s="45"/>
      <c r="Q36" s="9"/>
      <c r="R36" s="30"/>
      <c r="S36" s="31"/>
      <c r="T36" s="30"/>
      <c r="U36" s="32"/>
      <c r="V36" s="45"/>
      <c r="W36" s="32"/>
      <c r="X36" s="33"/>
      <c r="Y36" s="26"/>
      <c r="Z36" s="35" t="s">
        <v>38</v>
      </c>
      <c r="AA36" s="25"/>
      <c r="AB36" s="26"/>
      <c r="AC36" s="3"/>
      <c r="AE36" s="44"/>
      <c r="AL36" s="3"/>
      <c r="AM36" s="3"/>
      <c r="AS36" s="3"/>
      <c r="AT36" s="3"/>
      <c r="AU36" s="3"/>
      <c r="BD36" s="3"/>
      <c r="BE36" s="3"/>
    </row>
    <row r="37" spans="1:57" ht="14.4" x14ac:dyDescent="0.3">
      <c r="A37" s="2" t="s">
        <v>50</v>
      </c>
      <c r="E37" s="9" t="s">
        <v>51</v>
      </c>
      <c r="F37" s="9"/>
      <c r="G37" s="9" t="s">
        <v>130</v>
      </c>
      <c r="H37" s="9" t="s">
        <v>130</v>
      </c>
      <c r="I37" s="9" t="s">
        <v>130</v>
      </c>
      <c r="J37" s="9" t="s">
        <v>130</v>
      </c>
      <c r="K37" s="23"/>
      <c r="L37" s="28"/>
      <c r="M37" s="28"/>
      <c r="N37" s="29"/>
      <c r="O37" s="9"/>
      <c r="P37" s="28"/>
      <c r="Q37" s="9"/>
      <c r="R37" s="30"/>
      <c r="S37" s="31"/>
      <c r="T37" s="30"/>
      <c r="U37" s="32"/>
      <c r="V37" s="28"/>
      <c r="W37" s="32"/>
      <c r="X37" s="33"/>
      <c r="Y37" s="26"/>
      <c r="Z37" s="35"/>
      <c r="AA37" s="25"/>
      <c r="AB37" s="26"/>
      <c r="AC37" s="3"/>
      <c r="AL37" s="3"/>
      <c r="AM37" s="3"/>
      <c r="AS37" s="3"/>
      <c r="AT37" s="3"/>
      <c r="AU37" s="3"/>
      <c r="BD37" s="3"/>
      <c r="BE37" s="3"/>
    </row>
    <row r="38" spans="1:57" ht="14.4" x14ac:dyDescent="0.3">
      <c r="A38" s="2" t="s">
        <v>52</v>
      </c>
      <c r="E38" s="9" t="s">
        <v>36</v>
      </c>
      <c r="F38" s="9"/>
      <c r="G38" s="9" t="s">
        <v>130</v>
      </c>
      <c r="H38" s="9" t="s">
        <v>130</v>
      </c>
      <c r="I38" s="9" t="s">
        <v>130</v>
      </c>
      <c r="J38" s="9" t="s">
        <v>130</v>
      </c>
      <c r="K38" s="23"/>
      <c r="L38" s="28"/>
      <c r="M38" s="28"/>
      <c r="N38" s="29"/>
      <c r="O38" s="9"/>
      <c r="P38" s="28"/>
      <c r="Q38" s="9"/>
      <c r="R38" s="30"/>
      <c r="S38" s="31"/>
      <c r="T38" s="30"/>
      <c r="U38" s="32"/>
      <c r="V38" s="28"/>
      <c r="W38" s="32"/>
      <c r="X38" s="33"/>
      <c r="Y38" s="26"/>
      <c r="Z38" s="35" t="s">
        <v>38</v>
      </c>
      <c r="AA38" s="25"/>
      <c r="AB38" s="26"/>
      <c r="AC38" s="3"/>
      <c r="AL38" s="3"/>
      <c r="AM38" s="3"/>
      <c r="AS38" s="3"/>
      <c r="AT38" s="3"/>
      <c r="AU38" s="3"/>
      <c r="BD38" s="3"/>
      <c r="BE38" s="3"/>
    </row>
    <row r="39" spans="1:57" ht="14.4" x14ac:dyDescent="0.3">
      <c r="A39" s="2" t="s">
        <v>53</v>
      </c>
      <c r="E39" s="9" t="s">
        <v>36</v>
      </c>
      <c r="F39" s="9"/>
      <c r="G39" s="9" t="s">
        <v>130</v>
      </c>
      <c r="H39" s="9" t="s">
        <v>130</v>
      </c>
      <c r="I39" s="9" t="s">
        <v>130</v>
      </c>
      <c r="J39" s="9" t="s">
        <v>130</v>
      </c>
      <c r="K39" s="23"/>
      <c r="L39" s="28"/>
      <c r="M39" s="28"/>
      <c r="N39" s="29"/>
      <c r="O39" s="9"/>
      <c r="P39" s="28"/>
      <c r="Q39" s="9"/>
      <c r="R39" s="30"/>
      <c r="S39" s="31"/>
      <c r="T39" s="30"/>
      <c r="U39" s="32"/>
      <c r="V39" s="28"/>
      <c r="W39" s="32"/>
      <c r="X39" s="33"/>
      <c r="Y39" s="26"/>
      <c r="Z39" s="35"/>
      <c r="AA39" s="25"/>
      <c r="AB39" s="26"/>
      <c r="AC39" s="3"/>
      <c r="AL39" s="3"/>
      <c r="AM39" s="3"/>
      <c r="AS39" s="3"/>
      <c r="AT39" s="3"/>
      <c r="AU39" s="3"/>
      <c r="BD39" s="3"/>
      <c r="BE39" s="3"/>
    </row>
    <row r="40" spans="1:57" ht="14.4" x14ac:dyDescent="0.3">
      <c r="A40" s="2" t="s">
        <v>54</v>
      </c>
      <c r="E40" s="9" t="s">
        <v>51</v>
      </c>
      <c r="F40" s="9"/>
      <c r="G40" s="9"/>
      <c r="H40" s="9"/>
      <c r="I40" s="9" t="s">
        <v>130</v>
      </c>
      <c r="J40" s="9" t="s">
        <v>130</v>
      </c>
      <c r="K40" s="23"/>
      <c r="L40" s="28"/>
      <c r="M40" s="28"/>
      <c r="N40" s="29"/>
      <c r="O40" s="9"/>
      <c r="P40" s="28"/>
      <c r="Q40" s="9"/>
      <c r="R40" s="30"/>
      <c r="S40" s="31"/>
      <c r="T40" s="30"/>
      <c r="U40" s="32"/>
      <c r="V40" s="28"/>
      <c r="W40" s="32"/>
      <c r="X40" s="33"/>
      <c r="Y40" s="26"/>
      <c r="Z40" s="35"/>
      <c r="AA40" s="25"/>
      <c r="AB40" s="26"/>
      <c r="AC40" s="3"/>
      <c r="AL40" s="3"/>
      <c r="AM40" s="3"/>
      <c r="AS40" s="3"/>
      <c r="AT40" s="3"/>
      <c r="AU40" s="3"/>
      <c r="BD40" s="3"/>
      <c r="BE40" s="3"/>
    </row>
    <row r="41" spans="1:57" ht="14.4" x14ac:dyDescent="0.3">
      <c r="A41" s="2" t="s">
        <v>55</v>
      </c>
      <c r="E41" s="9" t="s">
        <v>36</v>
      </c>
      <c r="F41" s="9"/>
      <c r="G41" s="9"/>
      <c r="H41" s="9"/>
      <c r="I41" s="9" t="s">
        <v>130</v>
      </c>
      <c r="J41" s="9"/>
      <c r="K41" s="23"/>
      <c r="L41" s="28"/>
      <c r="M41" s="28"/>
      <c r="N41" s="29"/>
      <c r="O41" s="9"/>
      <c r="P41" s="28"/>
      <c r="Q41" s="9"/>
      <c r="R41" s="30"/>
      <c r="S41" s="31"/>
      <c r="T41" s="30"/>
      <c r="U41" s="32"/>
      <c r="V41" s="28"/>
      <c r="W41" s="32"/>
      <c r="X41" s="33"/>
      <c r="Y41" s="26"/>
      <c r="Z41" s="35"/>
      <c r="AA41" s="25"/>
      <c r="AB41" s="26"/>
      <c r="AC41" s="3"/>
      <c r="AL41" s="3"/>
      <c r="AM41" s="3"/>
      <c r="AS41" s="3"/>
      <c r="AT41" s="3"/>
      <c r="AU41" s="3"/>
      <c r="BD41" s="3"/>
      <c r="BE41" s="3"/>
    </row>
    <row r="42" spans="1:57" ht="14.4" x14ac:dyDescent="0.3">
      <c r="A42" s="2" t="s">
        <v>56</v>
      </c>
      <c r="E42" s="9" t="s">
        <v>57</v>
      </c>
      <c r="F42" s="9"/>
      <c r="G42" s="9" t="s">
        <v>130</v>
      </c>
      <c r="H42" s="9"/>
      <c r="I42" s="9" t="s">
        <v>130</v>
      </c>
      <c r="J42" s="9" t="s">
        <v>130</v>
      </c>
      <c r="K42" s="23"/>
      <c r="L42" s="28"/>
      <c r="M42" s="28"/>
      <c r="N42" s="29"/>
      <c r="O42" s="9"/>
      <c r="P42" s="28"/>
      <c r="Q42" s="9"/>
      <c r="R42" s="30"/>
      <c r="S42" s="31"/>
      <c r="T42" s="30"/>
      <c r="U42" s="32"/>
      <c r="V42" s="28"/>
      <c r="W42" s="32"/>
      <c r="X42" s="33"/>
      <c r="Y42" s="26"/>
      <c r="Z42" s="35"/>
      <c r="AA42" s="25"/>
      <c r="AB42" s="26"/>
      <c r="AC42" s="3"/>
      <c r="AL42" s="3"/>
      <c r="AM42" s="3"/>
      <c r="AS42" s="3"/>
      <c r="AT42" s="3"/>
      <c r="AU42" s="3"/>
      <c r="BD42" s="3"/>
      <c r="BE42" s="3"/>
    </row>
    <row r="43" spans="1:57" ht="14.4" x14ac:dyDescent="0.3">
      <c r="A43" s="2" t="s">
        <v>58</v>
      </c>
      <c r="E43" s="9" t="s">
        <v>57</v>
      </c>
      <c r="F43" s="9"/>
      <c r="G43" s="9" t="s">
        <v>130</v>
      </c>
      <c r="H43" s="9" t="s">
        <v>130</v>
      </c>
      <c r="I43" s="9" t="s">
        <v>130</v>
      </c>
      <c r="J43" s="9" t="s">
        <v>130</v>
      </c>
      <c r="K43" s="23"/>
      <c r="L43" s="28"/>
      <c r="M43" s="28"/>
      <c r="N43" s="29"/>
      <c r="O43" s="9"/>
      <c r="P43" s="28"/>
      <c r="Q43" s="9"/>
      <c r="R43" s="30"/>
      <c r="S43" s="31"/>
      <c r="T43" s="30"/>
      <c r="U43" s="32"/>
      <c r="V43" s="28"/>
      <c r="W43" s="32"/>
      <c r="X43" s="33"/>
      <c r="Y43" s="26"/>
      <c r="Z43" s="35"/>
      <c r="AA43" s="25"/>
      <c r="AB43" s="26"/>
      <c r="AC43" s="3"/>
      <c r="AL43" s="3"/>
      <c r="AM43" s="3"/>
      <c r="AS43" s="3"/>
      <c r="AT43" s="3"/>
      <c r="AU43" s="3"/>
      <c r="BD43" s="3"/>
      <c r="BE43" s="3"/>
    </row>
    <row r="44" spans="1:57" ht="14.4" x14ac:dyDescent="0.3">
      <c r="A44" s="2" t="s">
        <v>59</v>
      </c>
      <c r="E44" s="9" t="s">
        <v>36</v>
      </c>
      <c r="F44" s="9"/>
      <c r="G44" s="9" t="s">
        <v>130</v>
      </c>
      <c r="H44" s="9" t="s">
        <v>130</v>
      </c>
      <c r="I44" s="9" t="s">
        <v>130</v>
      </c>
      <c r="J44" s="9" t="s">
        <v>130</v>
      </c>
      <c r="K44" s="23"/>
      <c r="L44" s="28"/>
      <c r="M44" s="28"/>
      <c r="N44" s="29"/>
      <c r="O44" s="9"/>
      <c r="P44" s="28"/>
      <c r="Q44" s="9"/>
      <c r="R44" s="30"/>
      <c r="S44" s="31"/>
      <c r="T44" s="30"/>
      <c r="U44" s="32"/>
      <c r="V44" s="28"/>
      <c r="W44" s="32"/>
      <c r="X44" s="33"/>
      <c r="Y44" s="26"/>
      <c r="Z44" s="35"/>
      <c r="AA44" s="25"/>
      <c r="AB44" s="26"/>
      <c r="AC44" s="3"/>
      <c r="AL44" s="3"/>
      <c r="AM44" s="3"/>
      <c r="AS44" s="3"/>
      <c r="AT44" s="3"/>
      <c r="AU44" s="3"/>
      <c r="BD44" s="3"/>
      <c r="BE44" s="3"/>
    </row>
    <row r="45" spans="1:57" ht="14.4" x14ac:dyDescent="0.3">
      <c r="A45" s="2" t="s">
        <v>60</v>
      </c>
      <c r="E45" s="9" t="s">
        <v>36</v>
      </c>
      <c r="F45" s="9"/>
      <c r="G45" s="9" t="s">
        <v>130</v>
      </c>
      <c r="H45" s="9" t="s">
        <v>130</v>
      </c>
      <c r="I45" s="9" t="s">
        <v>130</v>
      </c>
      <c r="J45" s="9" t="s">
        <v>130</v>
      </c>
      <c r="K45" s="23"/>
      <c r="L45" s="28"/>
      <c r="M45" s="28"/>
      <c r="N45" s="29"/>
      <c r="O45" s="9"/>
      <c r="P45" s="28"/>
      <c r="Q45" s="9"/>
      <c r="R45" s="30"/>
      <c r="S45" s="31"/>
      <c r="T45" s="30"/>
      <c r="U45" s="32"/>
      <c r="V45" s="28"/>
      <c r="W45" s="32"/>
      <c r="X45" s="33"/>
      <c r="Y45" s="26"/>
      <c r="Z45" s="35"/>
      <c r="AA45" s="25"/>
      <c r="AB45" s="26"/>
      <c r="AC45" s="3"/>
      <c r="AL45" s="3"/>
      <c r="AM45" s="3"/>
      <c r="AS45" s="3"/>
      <c r="AT45" s="3"/>
      <c r="AU45" s="3"/>
      <c r="BD45" s="3"/>
      <c r="BE45" s="3"/>
    </row>
    <row r="46" spans="1:57" ht="14.4" x14ac:dyDescent="0.3">
      <c r="A46" s="2" t="s">
        <v>61</v>
      </c>
      <c r="E46" s="9" t="s">
        <v>57</v>
      </c>
      <c r="F46" s="9"/>
      <c r="G46" s="9" t="s">
        <v>130</v>
      </c>
      <c r="H46" s="9"/>
      <c r="I46" s="9" t="s">
        <v>130</v>
      </c>
      <c r="J46" s="9" t="s">
        <v>130</v>
      </c>
      <c r="K46" s="23"/>
      <c r="L46" s="28"/>
      <c r="M46" s="28"/>
      <c r="N46" s="29"/>
      <c r="O46" s="9"/>
      <c r="P46" s="28"/>
      <c r="Q46" s="9"/>
      <c r="R46" s="30"/>
      <c r="S46" s="31"/>
      <c r="T46" s="30"/>
      <c r="U46" s="32"/>
      <c r="V46" s="28"/>
      <c r="W46" s="32"/>
      <c r="X46" s="33"/>
      <c r="Y46" s="26"/>
      <c r="Z46" s="35"/>
      <c r="AA46" s="25"/>
      <c r="AB46" s="26"/>
      <c r="AC46" s="3"/>
      <c r="AL46" s="3"/>
      <c r="AM46" s="3"/>
      <c r="AS46" s="3"/>
      <c r="AT46" s="3"/>
      <c r="AU46" s="3"/>
      <c r="BD46" s="3"/>
      <c r="BE46" s="3"/>
    </row>
    <row r="47" spans="1:57" ht="14.4" x14ac:dyDescent="0.3">
      <c r="A47" s="2" t="s">
        <v>62</v>
      </c>
      <c r="E47" s="9" t="s">
        <v>57</v>
      </c>
      <c r="F47" s="9"/>
      <c r="G47" s="9" t="s">
        <v>130</v>
      </c>
      <c r="H47" s="9" t="s">
        <v>130</v>
      </c>
      <c r="I47" s="9" t="s">
        <v>130</v>
      </c>
      <c r="J47" s="9" t="s">
        <v>130</v>
      </c>
      <c r="K47" s="23"/>
      <c r="L47" s="28"/>
      <c r="M47" s="28"/>
      <c r="N47" s="29"/>
      <c r="O47" s="9"/>
      <c r="P47" s="28"/>
      <c r="Q47" s="9"/>
      <c r="R47" s="30"/>
      <c r="S47" s="31"/>
      <c r="T47" s="30"/>
      <c r="U47" s="32"/>
      <c r="V47" s="28"/>
      <c r="W47" s="32"/>
      <c r="X47" s="33"/>
      <c r="Y47" s="26"/>
      <c r="Z47" s="35"/>
      <c r="AA47" s="25"/>
      <c r="AB47" s="26"/>
      <c r="AC47" s="3"/>
      <c r="AL47" s="3"/>
      <c r="AM47" s="3"/>
      <c r="AS47" s="3"/>
      <c r="AT47" s="3"/>
      <c r="AU47" s="3"/>
      <c r="BD47" s="3"/>
      <c r="BE47" s="3"/>
    </row>
    <row r="48" spans="1:57" ht="14.4" x14ac:dyDescent="0.3">
      <c r="A48" s="2" t="s">
        <v>63</v>
      </c>
      <c r="E48" s="9" t="s">
        <v>64</v>
      </c>
      <c r="F48" s="9"/>
      <c r="G48" s="9" t="s">
        <v>130</v>
      </c>
      <c r="H48" s="9" t="s">
        <v>130</v>
      </c>
      <c r="I48" s="9" t="s">
        <v>130</v>
      </c>
      <c r="J48" s="9" t="s">
        <v>130</v>
      </c>
      <c r="K48" s="23"/>
      <c r="L48" s="28"/>
      <c r="M48" s="28"/>
      <c r="N48" s="29"/>
      <c r="O48" s="9"/>
      <c r="P48" s="28"/>
      <c r="Q48" s="9"/>
      <c r="R48" s="30"/>
      <c r="S48" s="31"/>
      <c r="T48" s="30"/>
      <c r="U48" s="32"/>
      <c r="V48" s="28"/>
      <c r="W48" s="32"/>
      <c r="X48" s="33"/>
      <c r="Y48" s="26"/>
      <c r="Z48" s="35"/>
      <c r="AA48" s="25"/>
      <c r="AB48" s="26"/>
      <c r="AC48" s="3"/>
      <c r="AL48" s="3"/>
      <c r="AM48" s="3"/>
      <c r="AS48" s="3"/>
      <c r="AT48" s="3"/>
      <c r="AU48" s="3"/>
      <c r="BD48" s="3"/>
      <c r="BE48" s="3"/>
    </row>
    <row r="49" spans="1:57" ht="14.4" x14ac:dyDescent="0.3">
      <c r="A49" s="2" t="s">
        <v>65</v>
      </c>
      <c r="E49" s="9" t="s">
        <v>36</v>
      </c>
      <c r="F49" s="9"/>
      <c r="G49" s="9" t="s">
        <v>130</v>
      </c>
      <c r="H49" s="9" t="s">
        <v>130</v>
      </c>
      <c r="I49" s="9" t="s">
        <v>130</v>
      </c>
      <c r="J49" s="9" t="s">
        <v>130</v>
      </c>
      <c r="K49" s="23"/>
      <c r="L49" s="28"/>
      <c r="M49" s="28"/>
      <c r="N49" s="29"/>
      <c r="O49" s="9"/>
      <c r="P49" s="28"/>
      <c r="Q49" s="9"/>
      <c r="R49" s="30"/>
      <c r="S49" s="31"/>
      <c r="T49" s="30"/>
      <c r="U49" s="32"/>
      <c r="V49" s="28"/>
      <c r="W49" s="32"/>
      <c r="X49" s="33"/>
      <c r="Y49" s="26"/>
      <c r="Z49" s="35"/>
      <c r="AA49" s="25"/>
      <c r="AB49" s="26"/>
      <c r="AC49" s="3"/>
      <c r="AL49" s="3"/>
      <c r="AM49" s="3"/>
      <c r="AS49" s="3"/>
      <c r="AT49" s="3"/>
      <c r="AU49" s="3"/>
      <c r="BD49" s="3"/>
      <c r="BE49" s="3"/>
    </row>
    <row r="50" spans="1:57" ht="14.4" x14ac:dyDescent="0.3">
      <c r="A50" s="2" t="s">
        <v>66</v>
      </c>
      <c r="E50" s="9" t="s">
        <v>36</v>
      </c>
      <c r="F50" s="9"/>
      <c r="G50" s="9" t="s">
        <v>130</v>
      </c>
      <c r="H50" s="9" t="s">
        <v>130</v>
      </c>
      <c r="I50" s="9" t="s">
        <v>130</v>
      </c>
      <c r="J50" s="9" t="s">
        <v>130</v>
      </c>
      <c r="K50" s="23"/>
      <c r="L50" s="28"/>
      <c r="M50" s="28"/>
      <c r="N50" s="29"/>
      <c r="O50" s="9"/>
      <c r="P50" s="28"/>
      <c r="Q50" s="9"/>
      <c r="R50" s="30"/>
      <c r="S50" s="31"/>
      <c r="T50" s="30"/>
      <c r="U50" s="32"/>
      <c r="V50" s="28"/>
      <c r="W50" s="32"/>
      <c r="X50" s="33"/>
      <c r="Y50" s="26"/>
      <c r="Z50" s="35"/>
      <c r="AA50" s="25"/>
      <c r="AB50" s="26"/>
      <c r="AC50" s="3"/>
      <c r="AL50" s="3"/>
      <c r="AM50" s="3"/>
      <c r="AS50" s="3"/>
      <c r="AT50" s="3"/>
      <c r="AU50" s="3"/>
      <c r="BD50" s="3"/>
      <c r="BE50" s="3"/>
    </row>
    <row r="51" spans="1:57" ht="14.4" x14ac:dyDescent="0.3">
      <c r="A51" s="2" t="s">
        <v>67</v>
      </c>
      <c r="E51" s="9" t="s">
        <v>64</v>
      </c>
      <c r="F51" s="9"/>
      <c r="G51" s="9" t="s">
        <v>130</v>
      </c>
      <c r="H51" s="9" t="s">
        <v>130</v>
      </c>
      <c r="I51" s="9" t="s">
        <v>130</v>
      </c>
      <c r="J51" s="9" t="s">
        <v>130</v>
      </c>
      <c r="K51" s="23"/>
      <c r="L51" s="28"/>
      <c r="M51" s="28"/>
      <c r="N51" s="29"/>
      <c r="O51" s="9"/>
      <c r="P51" s="28"/>
      <c r="Q51" s="9"/>
      <c r="R51" s="30"/>
      <c r="S51" s="31"/>
      <c r="T51" s="30"/>
      <c r="U51" s="32"/>
      <c r="V51" s="28"/>
      <c r="W51" s="32"/>
      <c r="X51" s="33"/>
      <c r="Y51" s="26"/>
      <c r="Z51" s="35"/>
      <c r="AA51" s="25"/>
      <c r="AB51" s="26"/>
      <c r="AC51" s="3"/>
      <c r="AL51" s="3"/>
      <c r="AM51" s="3"/>
      <c r="AS51" s="3"/>
      <c r="AT51" s="3"/>
      <c r="AU51" s="3"/>
      <c r="BD51" s="3"/>
      <c r="BE51" s="3"/>
    </row>
    <row r="52" spans="1:57" ht="14.4" x14ac:dyDescent="0.3">
      <c r="A52" s="2" t="s">
        <v>68</v>
      </c>
      <c r="E52" s="9" t="s">
        <v>36</v>
      </c>
      <c r="F52" s="9"/>
      <c r="G52" s="9" t="s">
        <v>130</v>
      </c>
      <c r="H52" s="9"/>
      <c r="I52" s="9" t="s">
        <v>130</v>
      </c>
      <c r="J52" s="9" t="s">
        <v>130</v>
      </c>
      <c r="K52" s="23"/>
      <c r="L52" s="28"/>
      <c r="M52" s="28"/>
      <c r="N52" s="29"/>
      <c r="O52" s="9"/>
      <c r="P52" s="28"/>
      <c r="Q52" s="9"/>
      <c r="R52" s="30"/>
      <c r="S52" s="31"/>
      <c r="T52" s="30"/>
      <c r="U52" s="32"/>
      <c r="V52" s="28"/>
      <c r="W52" s="32"/>
      <c r="X52" s="33"/>
      <c r="Y52" s="26"/>
      <c r="Z52" s="35"/>
      <c r="AA52" s="25"/>
      <c r="AB52" s="26"/>
      <c r="AC52" s="3"/>
      <c r="AL52" s="3"/>
      <c r="AM52" s="3"/>
      <c r="AS52" s="3"/>
      <c r="AT52" s="3"/>
      <c r="AU52" s="3"/>
      <c r="BD52" s="3"/>
      <c r="BE52" s="3"/>
    </row>
    <row r="53" spans="1:57" ht="14.4" x14ac:dyDescent="0.3">
      <c r="A53" s="2" t="s">
        <v>69</v>
      </c>
      <c r="E53" s="9" t="s">
        <v>57</v>
      </c>
      <c r="F53" s="9"/>
      <c r="G53" s="9"/>
      <c r="H53" s="9"/>
      <c r="I53" s="9" t="s">
        <v>130</v>
      </c>
      <c r="J53" s="9"/>
      <c r="K53" s="23"/>
      <c r="L53" s="28"/>
      <c r="M53" s="28"/>
      <c r="N53" s="29"/>
      <c r="O53" s="9"/>
      <c r="P53" s="28"/>
      <c r="Q53" s="9"/>
      <c r="R53" s="30"/>
      <c r="S53" s="31"/>
      <c r="T53" s="30"/>
      <c r="U53" s="32"/>
      <c r="V53" s="28"/>
      <c r="W53" s="32"/>
      <c r="X53" s="33"/>
      <c r="Y53" s="26"/>
      <c r="Z53" s="35"/>
      <c r="AA53" s="25"/>
      <c r="AB53" s="26"/>
      <c r="AC53" s="3"/>
      <c r="AL53" s="3"/>
      <c r="AM53" s="3"/>
      <c r="AS53" s="3"/>
      <c r="AT53" s="3"/>
      <c r="AU53" s="3"/>
      <c r="BD53" s="3"/>
      <c r="BE53" s="3"/>
    </row>
    <row r="54" spans="1:57" ht="14.4" x14ac:dyDescent="0.3">
      <c r="A54" s="2" t="s">
        <v>71</v>
      </c>
      <c r="E54" s="9" t="s">
        <v>72</v>
      </c>
      <c r="F54" s="9"/>
      <c r="G54" s="9" t="s">
        <v>130</v>
      </c>
      <c r="H54" s="9" t="s">
        <v>130</v>
      </c>
      <c r="I54" s="9"/>
      <c r="J54" s="9"/>
      <c r="K54" s="23"/>
      <c r="L54" s="28"/>
      <c r="M54" s="28"/>
      <c r="N54" s="29"/>
      <c r="O54" s="9"/>
      <c r="P54" s="28"/>
      <c r="Q54" s="9"/>
      <c r="R54" s="30"/>
      <c r="S54" s="31"/>
      <c r="T54" s="30"/>
      <c r="U54" s="32"/>
      <c r="V54" s="28"/>
      <c r="W54" s="32"/>
      <c r="X54" s="33"/>
      <c r="Y54" s="26"/>
      <c r="Z54" s="35"/>
      <c r="AA54" s="25"/>
      <c r="AB54" s="26"/>
      <c r="AC54" s="3"/>
      <c r="AL54" s="3"/>
      <c r="AM54" s="3"/>
      <c r="AS54" s="3"/>
      <c r="AT54" s="3"/>
      <c r="AU54" s="3"/>
      <c r="BD54" s="3"/>
      <c r="BE54" s="3"/>
    </row>
    <row r="55" spans="1:57" ht="14.4" x14ac:dyDescent="0.3">
      <c r="A55" s="2" t="s">
        <v>73</v>
      </c>
      <c r="E55" s="9" t="s">
        <v>36</v>
      </c>
      <c r="F55" s="9"/>
      <c r="G55" s="9"/>
      <c r="H55" s="9"/>
      <c r="I55" s="9" t="s">
        <v>130</v>
      </c>
      <c r="J55" s="9" t="s">
        <v>130</v>
      </c>
      <c r="K55" s="23"/>
      <c r="L55" s="28"/>
      <c r="M55" s="28"/>
      <c r="N55" s="29"/>
      <c r="O55" s="9"/>
      <c r="P55" s="28"/>
      <c r="Q55" s="9"/>
      <c r="R55" s="30"/>
      <c r="S55" s="31"/>
      <c r="T55" s="30"/>
      <c r="U55" s="32"/>
      <c r="V55" s="28"/>
      <c r="W55" s="32"/>
      <c r="X55" s="33"/>
      <c r="Y55" s="26"/>
      <c r="Z55" s="35"/>
      <c r="AA55" s="25"/>
      <c r="AB55" s="26"/>
      <c r="AC55" s="3"/>
      <c r="AL55" s="3"/>
      <c r="AM55" s="3"/>
      <c r="AS55" s="3"/>
      <c r="AT55" s="3"/>
      <c r="AU55" s="3"/>
      <c r="BD55" s="3"/>
      <c r="BE55" s="3"/>
    </row>
    <row r="56" spans="1:57" ht="14.4" x14ac:dyDescent="0.3">
      <c r="A56" s="2" t="s">
        <v>74</v>
      </c>
      <c r="E56" s="9" t="s">
        <v>57</v>
      </c>
      <c r="F56" s="9"/>
      <c r="G56" s="9" t="s">
        <v>130</v>
      </c>
      <c r="H56" s="9"/>
      <c r="I56" s="9" t="s">
        <v>130</v>
      </c>
      <c r="J56" s="9" t="s">
        <v>130</v>
      </c>
      <c r="K56" s="23"/>
      <c r="L56" s="28"/>
      <c r="M56" s="28"/>
      <c r="N56" s="29"/>
      <c r="O56" s="9"/>
      <c r="P56" s="28"/>
      <c r="Q56" s="9"/>
      <c r="R56" s="30"/>
      <c r="S56" s="31"/>
      <c r="T56" s="30"/>
      <c r="U56" s="32"/>
      <c r="V56" s="28"/>
      <c r="W56" s="32"/>
      <c r="X56" s="33"/>
      <c r="Y56" s="26"/>
      <c r="Z56" s="35" t="s">
        <v>38</v>
      </c>
      <c r="AA56" s="25"/>
      <c r="AB56" s="26"/>
      <c r="AC56" s="3"/>
      <c r="AL56" s="3"/>
      <c r="AM56" s="3"/>
      <c r="AS56" s="3"/>
      <c r="AT56" s="3"/>
      <c r="AU56" s="3"/>
      <c r="BD56" s="3"/>
      <c r="BE56" s="3"/>
    </row>
    <row r="57" spans="1:57" ht="14.4" x14ac:dyDescent="0.3">
      <c r="A57" s="2" t="s">
        <v>75</v>
      </c>
      <c r="E57" s="9" t="s">
        <v>36</v>
      </c>
      <c r="F57" s="9"/>
      <c r="G57" s="9"/>
      <c r="H57" s="9"/>
      <c r="I57" s="9"/>
      <c r="J57" s="9"/>
      <c r="K57" s="23"/>
      <c r="L57" s="28"/>
      <c r="M57" s="28"/>
      <c r="N57" s="29"/>
      <c r="O57" s="9"/>
      <c r="P57" s="28"/>
      <c r="Q57" s="9"/>
      <c r="R57" s="30"/>
      <c r="S57" s="31"/>
      <c r="T57" s="30"/>
      <c r="U57" s="32"/>
      <c r="V57" s="28"/>
      <c r="W57" s="32"/>
      <c r="X57" s="33"/>
      <c r="Y57" s="26"/>
      <c r="Z57" s="35"/>
      <c r="AA57" s="25"/>
      <c r="AB57" s="26"/>
      <c r="AC57" s="3"/>
      <c r="AL57" s="3"/>
      <c r="AM57" s="3"/>
      <c r="AS57" s="3"/>
      <c r="AT57" s="3"/>
      <c r="AU57" s="3"/>
      <c r="BD57" s="3"/>
      <c r="BE57" s="3"/>
    </row>
    <row r="58" spans="1:57" ht="14.4" x14ac:dyDescent="0.3">
      <c r="A58" s="2" t="s">
        <v>76</v>
      </c>
      <c r="E58" s="9" t="s">
        <v>36</v>
      </c>
      <c r="F58" s="9"/>
      <c r="G58" s="9" t="s">
        <v>130</v>
      </c>
      <c r="H58" s="9" t="s">
        <v>130</v>
      </c>
      <c r="I58" s="9" t="s">
        <v>130</v>
      </c>
      <c r="J58" s="9" t="s">
        <v>130</v>
      </c>
      <c r="K58" s="23"/>
      <c r="L58" s="28"/>
      <c r="M58" s="28"/>
      <c r="N58" s="29"/>
      <c r="O58" s="9"/>
      <c r="P58" s="28"/>
      <c r="Q58" s="9"/>
      <c r="R58" s="30"/>
      <c r="S58" s="31"/>
      <c r="T58" s="30"/>
      <c r="U58" s="32"/>
      <c r="V58" s="28"/>
      <c r="W58" s="32"/>
      <c r="X58" s="33"/>
      <c r="Y58" s="26"/>
      <c r="Z58" s="35"/>
      <c r="AA58" s="25"/>
      <c r="AB58" s="26"/>
      <c r="AC58" s="3"/>
      <c r="AL58" s="3"/>
      <c r="AM58" s="3"/>
      <c r="AS58" s="3"/>
      <c r="AT58" s="3"/>
      <c r="AU58" s="3"/>
      <c r="BD58" s="3"/>
      <c r="BE58" s="3"/>
    </row>
    <row r="59" spans="1:57" ht="14.4" x14ac:dyDescent="0.3">
      <c r="A59" s="2" t="s">
        <v>77</v>
      </c>
      <c r="E59" s="9" t="s">
        <v>36</v>
      </c>
      <c r="F59" s="9"/>
      <c r="G59" s="9" t="s">
        <v>130</v>
      </c>
      <c r="H59" s="9" t="s">
        <v>130</v>
      </c>
      <c r="I59" s="9"/>
      <c r="J59" s="9"/>
      <c r="K59" s="23"/>
      <c r="L59" s="28"/>
      <c r="M59" s="28"/>
      <c r="N59" s="29"/>
      <c r="O59" s="9"/>
      <c r="P59" s="28"/>
      <c r="Q59" s="9"/>
      <c r="R59" s="30"/>
      <c r="S59" s="31"/>
      <c r="T59" s="30"/>
      <c r="U59" s="32"/>
      <c r="V59" s="28"/>
      <c r="W59" s="32"/>
      <c r="X59" s="33"/>
      <c r="Y59" s="26"/>
      <c r="Z59" s="35"/>
      <c r="AA59" s="25"/>
      <c r="AB59" s="26"/>
      <c r="AC59" s="3"/>
      <c r="AL59" s="3"/>
      <c r="AM59" s="3"/>
      <c r="AS59" s="3"/>
      <c r="AT59" s="3"/>
      <c r="AU59" s="3"/>
      <c r="BD59" s="3"/>
      <c r="BE59" s="3"/>
    </row>
    <row r="60" spans="1:57" ht="14.4" x14ac:dyDescent="0.3">
      <c r="A60" s="2" t="s">
        <v>78</v>
      </c>
      <c r="E60" s="9" t="s">
        <v>36</v>
      </c>
      <c r="F60" s="9"/>
      <c r="G60" s="9" t="s">
        <v>130</v>
      </c>
      <c r="H60" s="9"/>
      <c r="I60" s="9" t="s">
        <v>130</v>
      </c>
      <c r="J60" s="9" t="s">
        <v>130</v>
      </c>
      <c r="K60" s="23"/>
      <c r="L60" s="28"/>
      <c r="M60" s="28"/>
      <c r="N60" s="29"/>
      <c r="O60" s="9"/>
      <c r="P60" s="28"/>
      <c r="Q60" s="9"/>
      <c r="R60" s="30"/>
      <c r="S60" s="31"/>
      <c r="T60" s="30"/>
      <c r="U60" s="32"/>
      <c r="V60" s="28"/>
      <c r="W60" s="32"/>
      <c r="X60" s="33"/>
      <c r="Y60" s="26"/>
      <c r="Z60" s="35"/>
      <c r="AA60" s="25"/>
      <c r="AB60" s="26"/>
      <c r="AC60" s="3"/>
      <c r="AL60" s="3"/>
      <c r="AM60" s="3"/>
      <c r="AS60" s="3"/>
      <c r="AT60" s="3"/>
      <c r="AU60" s="3"/>
      <c r="BD60" s="3"/>
      <c r="BE60" s="3"/>
    </row>
    <row r="61" spans="1:57" ht="14.4" x14ac:dyDescent="0.3">
      <c r="A61" s="2" t="s">
        <v>79</v>
      </c>
      <c r="E61" s="9" t="s">
        <v>36</v>
      </c>
      <c r="F61" s="9"/>
      <c r="G61" s="9"/>
      <c r="H61" s="9"/>
      <c r="I61" s="9" t="s">
        <v>130</v>
      </c>
      <c r="J61" s="9" t="s">
        <v>130</v>
      </c>
      <c r="K61" s="23"/>
      <c r="L61" s="28"/>
      <c r="M61" s="28"/>
      <c r="N61" s="29"/>
      <c r="O61" s="9"/>
      <c r="P61" s="28"/>
      <c r="Q61" s="9"/>
      <c r="R61" s="30"/>
      <c r="S61" s="31"/>
      <c r="T61" s="30"/>
      <c r="U61" s="32"/>
      <c r="V61" s="28"/>
      <c r="W61" s="32"/>
      <c r="X61" s="33"/>
      <c r="Y61" s="26"/>
      <c r="Z61" s="35"/>
      <c r="AA61" s="25"/>
      <c r="AB61" s="26"/>
      <c r="AC61" s="3"/>
      <c r="AL61" s="3"/>
      <c r="AM61" s="3"/>
      <c r="AS61" s="3"/>
      <c r="AT61" s="3"/>
      <c r="AU61" s="3"/>
      <c r="BD61" s="3"/>
      <c r="BE61" s="3"/>
    </row>
    <row r="62" spans="1:57" ht="14.4" x14ac:dyDescent="0.3">
      <c r="A62" s="2" t="s">
        <v>131</v>
      </c>
      <c r="E62" s="9" t="s">
        <v>36</v>
      </c>
      <c r="F62" s="9"/>
      <c r="G62" s="9" t="s">
        <v>130</v>
      </c>
      <c r="H62" s="9" t="s">
        <v>130</v>
      </c>
      <c r="I62" s="9"/>
      <c r="J62" s="9" t="s">
        <v>130</v>
      </c>
      <c r="K62" s="23"/>
      <c r="L62" s="28"/>
      <c r="M62" s="28"/>
      <c r="N62" s="29"/>
      <c r="O62" s="9"/>
      <c r="P62" s="28"/>
      <c r="Q62" s="9"/>
      <c r="R62" s="30"/>
      <c r="S62" s="31"/>
      <c r="T62" s="30"/>
      <c r="U62" s="32"/>
      <c r="V62" s="28"/>
      <c r="W62" s="32"/>
      <c r="X62" s="93"/>
      <c r="Y62" s="26"/>
      <c r="Z62" s="35"/>
      <c r="AA62" s="25"/>
      <c r="AB62" s="26"/>
      <c r="AC62" s="3"/>
      <c r="AL62" s="3"/>
      <c r="AM62" s="3"/>
      <c r="AS62" s="3"/>
      <c r="AT62" s="3"/>
      <c r="AU62" s="3"/>
      <c r="BD62" s="3"/>
      <c r="BE62" s="3"/>
    </row>
    <row r="63" spans="1:57" ht="14.4" x14ac:dyDescent="0.3">
      <c r="A63" s="2" t="s">
        <v>133</v>
      </c>
      <c r="E63" s="9" t="s">
        <v>36</v>
      </c>
      <c r="F63" s="9"/>
      <c r="G63" s="9" t="s">
        <v>130</v>
      </c>
      <c r="H63" s="9" t="s">
        <v>130</v>
      </c>
      <c r="I63" s="9" t="s">
        <v>130</v>
      </c>
      <c r="J63" s="9" t="s">
        <v>130</v>
      </c>
      <c r="K63" s="23"/>
      <c r="L63" s="28"/>
      <c r="M63" s="28"/>
      <c r="N63" s="29"/>
      <c r="O63" s="9"/>
      <c r="P63" s="28"/>
      <c r="Q63" s="9"/>
      <c r="R63" s="30"/>
      <c r="S63" s="31"/>
      <c r="T63" s="30"/>
      <c r="U63" s="32"/>
      <c r="V63" s="28"/>
      <c r="W63" s="32"/>
      <c r="X63" s="93"/>
      <c r="Y63" s="26"/>
      <c r="Z63" s="35"/>
      <c r="AA63" s="25"/>
      <c r="AB63" s="26"/>
      <c r="AC63" s="3"/>
      <c r="AL63" s="3"/>
      <c r="AM63" s="3"/>
      <c r="AS63" s="3"/>
      <c r="AT63" s="3"/>
      <c r="AU63" s="3"/>
      <c r="BD63" s="3"/>
      <c r="BE63" s="3"/>
    </row>
    <row r="64" spans="1:57" ht="14.4" x14ac:dyDescent="0.3">
      <c r="A64" s="2" t="s">
        <v>135</v>
      </c>
      <c r="E64" s="9" t="s">
        <v>36</v>
      </c>
      <c r="F64" s="9"/>
      <c r="G64" s="9" t="s">
        <v>130</v>
      </c>
      <c r="H64" s="9" t="s">
        <v>130</v>
      </c>
      <c r="I64" s="9" t="s">
        <v>130</v>
      </c>
      <c r="J64" s="9" t="s">
        <v>130</v>
      </c>
      <c r="K64" s="23"/>
      <c r="L64" s="28"/>
      <c r="M64" s="28"/>
      <c r="N64" s="29"/>
      <c r="O64" s="9"/>
      <c r="P64" s="28"/>
      <c r="Q64" s="9"/>
      <c r="R64" s="30"/>
      <c r="S64" s="31"/>
      <c r="T64" s="30"/>
      <c r="U64" s="32"/>
      <c r="V64" s="28"/>
      <c r="W64" s="32"/>
      <c r="X64" s="93"/>
      <c r="Y64" s="26"/>
      <c r="Z64" s="35"/>
      <c r="AA64" s="25"/>
      <c r="AB64" s="26"/>
      <c r="AC64" s="3"/>
      <c r="AL64" s="3"/>
      <c r="AM64" s="3"/>
      <c r="AS64" s="3"/>
      <c r="AT64" s="3"/>
      <c r="AU64" s="3"/>
      <c r="BD64" s="3"/>
      <c r="BE64" s="3"/>
    </row>
    <row r="65" spans="1:60" ht="14.4" x14ac:dyDescent="0.3">
      <c r="A65" s="2" t="s">
        <v>140</v>
      </c>
      <c r="E65" s="9" t="s">
        <v>36</v>
      </c>
      <c r="F65" s="9"/>
      <c r="G65" s="9" t="s">
        <v>130</v>
      </c>
      <c r="H65" s="9" t="s">
        <v>130</v>
      </c>
      <c r="I65" s="9" t="s">
        <v>130</v>
      </c>
      <c r="J65" s="9" t="s">
        <v>130</v>
      </c>
      <c r="K65" s="23"/>
      <c r="L65" s="28"/>
      <c r="M65" s="28"/>
      <c r="N65" s="29"/>
      <c r="O65" s="9"/>
      <c r="P65" s="28"/>
      <c r="Q65" s="9"/>
      <c r="R65" s="30"/>
      <c r="S65" s="31"/>
      <c r="T65" s="30"/>
      <c r="U65" s="32"/>
      <c r="V65" s="28"/>
      <c r="W65" s="32"/>
      <c r="X65" s="93"/>
      <c r="Y65" s="26"/>
      <c r="Z65" s="35"/>
      <c r="AA65" s="25"/>
      <c r="AB65" s="26"/>
      <c r="AC65" s="3"/>
      <c r="AL65" s="3"/>
      <c r="AM65" s="3"/>
      <c r="AS65" s="3"/>
      <c r="AT65" s="3"/>
      <c r="AU65" s="3"/>
      <c r="BD65" s="3"/>
      <c r="BE65" s="3"/>
    </row>
    <row r="66" spans="1:60" ht="14.4" x14ac:dyDescent="0.3">
      <c r="A66" s="2" t="s">
        <v>142</v>
      </c>
      <c r="E66" s="9" t="s">
        <v>36</v>
      </c>
      <c r="F66" s="9"/>
      <c r="G66" s="9" t="s">
        <v>130</v>
      </c>
      <c r="H66" s="9" t="s">
        <v>130</v>
      </c>
      <c r="I66" s="9" t="s">
        <v>130</v>
      </c>
      <c r="J66" s="9" t="s">
        <v>130</v>
      </c>
      <c r="K66" s="23"/>
      <c r="L66" s="28"/>
      <c r="M66" s="28"/>
      <c r="N66" s="29"/>
      <c r="O66" s="9"/>
      <c r="P66" s="28"/>
      <c r="Q66" s="9"/>
      <c r="R66" s="30"/>
      <c r="S66" s="31"/>
      <c r="T66" s="30"/>
      <c r="U66" s="32"/>
      <c r="V66" s="28"/>
      <c r="W66" s="32"/>
      <c r="X66" s="93"/>
      <c r="Y66" s="26"/>
      <c r="Z66" s="35"/>
      <c r="AA66" s="25"/>
      <c r="AB66" s="26"/>
      <c r="AC66" s="3"/>
      <c r="AL66" s="3"/>
      <c r="AM66" s="3"/>
      <c r="AS66" s="3"/>
      <c r="AT66" s="3"/>
      <c r="AU66" s="3"/>
      <c r="BD66" s="3"/>
      <c r="BE66" s="3"/>
    </row>
    <row r="67" spans="1:60" ht="14.4" x14ac:dyDescent="0.3">
      <c r="A67" s="2" t="s">
        <v>147</v>
      </c>
      <c r="E67" s="9" t="s">
        <v>36</v>
      </c>
      <c r="F67" s="9"/>
      <c r="G67" s="9" t="s">
        <v>130</v>
      </c>
      <c r="H67" s="9" t="s">
        <v>130</v>
      </c>
      <c r="I67" s="9"/>
      <c r="J67" s="9"/>
      <c r="K67" s="23"/>
      <c r="L67" s="28"/>
      <c r="M67" s="28"/>
      <c r="N67" s="29"/>
      <c r="O67" s="9"/>
      <c r="P67" s="28"/>
      <c r="Q67" s="9"/>
      <c r="R67" s="30"/>
      <c r="S67" s="31"/>
      <c r="T67" s="30"/>
      <c r="U67" s="32"/>
      <c r="V67" s="28"/>
      <c r="W67" s="32"/>
      <c r="X67" s="93"/>
      <c r="Y67" s="26"/>
      <c r="Z67" s="35"/>
      <c r="AA67" s="25"/>
      <c r="AB67" s="26"/>
      <c r="AC67" s="3"/>
      <c r="AL67" s="3"/>
      <c r="AM67" s="3"/>
      <c r="AS67" s="3"/>
      <c r="AT67" s="3"/>
      <c r="AU67" s="3"/>
      <c r="BD67" s="3"/>
      <c r="BE67" s="3"/>
    </row>
    <row r="68" spans="1:60" ht="14.4" x14ac:dyDescent="0.3">
      <c r="A68" s="2" t="s">
        <v>150</v>
      </c>
      <c r="E68" s="9" t="s">
        <v>36</v>
      </c>
      <c r="F68" s="9"/>
      <c r="G68" s="9" t="s">
        <v>130</v>
      </c>
      <c r="H68" s="9" t="s">
        <v>130</v>
      </c>
      <c r="I68" s="9"/>
      <c r="J68" s="9"/>
      <c r="K68" s="23"/>
      <c r="L68" s="28"/>
      <c r="M68" s="28"/>
      <c r="N68" s="29"/>
      <c r="O68" s="9"/>
      <c r="P68" s="28"/>
      <c r="Q68" s="9"/>
      <c r="R68" s="30"/>
      <c r="S68" s="31"/>
      <c r="T68" s="30"/>
      <c r="U68" s="32"/>
      <c r="V68" s="28"/>
      <c r="W68" s="32"/>
      <c r="X68" s="93"/>
      <c r="Y68" s="26"/>
      <c r="Z68" s="35"/>
      <c r="AA68" s="25"/>
      <c r="AB68" s="26"/>
      <c r="AC68" s="3"/>
      <c r="AL68" s="3"/>
      <c r="AM68" s="3"/>
      <c r="AS68" s="3"/>
      <c r="AT68" s="3"/>
      <c r="AU68" s="3"/>
      <c r="BD68" s="3"/>
      <c r="BE68" s="3"/>
    </row>
    <row r="69" spans="1:60" ht="14.4" x14ac:dyDescent="0.3">
      <c r="A69" s="2" t="s">
        <v>151</v>
      </c>
      <c r="E69" s="9" t="s">
        <v>36</v>
      </c>
      <c r="F69" s="9"/>
      <c r="G69" s="9" t="s">
        <v>130</v>
      </c>
      <c r="H69" s="9" t="s">
        <v>130</v>
      </c>
      <c r="I69" s="9"/>
      <c r="J69" s="9"/>
      <c r="K69" s="23"/>
      <c r="L69" s="28"/>
      <c r="M69" s="28"/>
      <c r="N69" s="29"/>
      <c r="O69" s="9"/>
      <c r="P69" s="28"/>
      <c r="Q69" s="9"/>
      <c r="R69" s="30"/>
      <c r="S69" s="31"/>
      <c r="T69" s="30"/>
      <c r="U69" s="32"/>
      <c r="V69" s="28"/>
      <c r="W69" s="32"/>
      <c r="X69" s="93"/>
      <c r="Y69" s="26"/>
      <c r="Z69" s="35"/>
      <c r="AA69" s="25"/>
      <c r="AB69" s="26"/>
      <c r="AC69" s="3"/>
      <c r="AL69" s="3"/>
      <c r="AM69" s="3"/>
      <c r="AS69" s="3"/>
      <c r="AT69" s="3"/>
      <c r="AU69" s="3"/>
      <c r="BD69" s="3"/>
      <c r="BE69" s="3"/>
    </row>
    <row r="70" spans="1:60" ht="14.4" x14ac:dyDescent="0.3">
      <c r="A70" s="2" t="s">
        <v>153</v>
      </c>
      <c r="E70" s="9" t="s">
        <v>36</v>
      </c>
      <c r="F70" s="9"/>
      <c r="G70" s="9" t="s">
        <v>130</v>
      </c>
      <c r="H70" s="9" t="s">
        <v>130</v>
      </c>
      <c r="I70" s="9"/>
      <c r="J70" s="9"/>
      <c r="K70" s="23"/>
      <c r="L70" s="28"/>
      <c r="M70" s="28"/>
      <c r="N70" s="29"/>
      <c r="O70" s="9"/>
      <c r="P70" s="28"/>
      <c r="Q70" s="9"/>
      <c r="R70" s="30"/>
      <c r="S70" s="31"/>
      <c r="T70" s="30"/>
      <c r="U70" s="32"/>
      <c r="V70" s="28"/>
      <c r="W70" s="32"/>
      <c r="X70" s="93"/>
      <c r="Y70" s="26"/>
      <c r="Z70" s="35"/>
      <c r="AA70" s="25"/>
      <c r="AB70" s="26"/>
      <c r="AC70" s="3"/>
      <c r="AL70" s="3"/>
      <c r="AM70" s="3"/>
      <c r="AS70" s="3"/>
      <c r="AT70" s="3"/>
      <c r="AU70" s="3"/>
      <c r="BD70" s="3"/>
      <c r="BE70" s="3"/>
    </row>
    <row r="71" spans="1:60" ht="14.4" x14ac:dyDescent="0.3">
      <c r="A71" s="2" t="s">
        <v>155</v>
      </c>
      <c r="E71" s="9" t="s">
        <v>36</v>
      </c>
      <c r="F71" s="9"/>
      <c r="G71" s="9" t="s">
        <v>130</v>
      </c>
      <c r="H71" s="9" t="s">
        <v>130</v>
      </c>
      <c r="I71" s="9" t="s">
        <v>130</v>
      </c>
      <c r="J71" s="9" t="s">
        <v>130</v>
      </c>
      <c r="K71" s="23"/>
      <c r="L71" s="28"/>
      <c r="M71" s="28"/>
      <c r="N71" s="29"/>
      <c r="O71" s="9"/>
      <c r="P71" s="28"/>
      <c r="Q71" s="9"/>
      <c r="R71" s="30"/>
      <c r="S71" s="31"/>
      <c r="T71" s="30"/>
      <c r="U71" s="32"/>
      <c r="V71" s="28"/>
      <c r="W71" s="32"/>
      <c r="X71" s="93"/>
      <c r="Y71" s="26"/>
      <c r="Z71" s="35"/>
      <c r="AA71" s="25"/>
      <c r="AB71" s="26"/>
      <c r="AC71" s="3"/>
      <c r="AL71" s="3"/>
      <c r="AM71" s="3"/>
      <c r="AS71" s="3"/>
      <c r="AT71" s="3"/>
      <c r="AU71" s="3"/>
      <c r="BD71" s="3"/>
      <c r="BE71" s="3"/>
    </row>
    <row r="72" spans="1:60" ht="14.4" x14ac:dyDescent="0.3">
      <c r="A72" s="2" t="s">
        <v>158</v>
      </c>
      <c r="E72" s="9" t="s">
        <v>36</v>
      </c>
      <c r="F72" s="9"/>
      <c r="G72" s="9"/>
      <c r="H72" s="9" t="s">
        <v>130</v>
      </c>
      <c r="I72" s="9"/>
      <c r="J72" s="9"/>
      <c r="K72" s="23"/>
      <c r="L72" s="28"/>
      <c r="M72" s="28"/>
      <c r="N72" s="29"/>
      <c r="O72" s="9"/>
      <c r="P72" s="28"/>
      <c r="Q72" s="9"/>
      <c r="R72" s="30"/>
      <c r="S72" s="31"/>
      <c r="T72" s="30"/>
      <c r="U72" s="32"/>
      <c r="V72" s="28"/>
      <c r="W72" s="32"/>
      <c r="X72" s="93"/>
      <c r="Y72" s="26"/>
      <c r="Z72" s="35"/>
      <c r="AA72" s="25"/>
      <c r="AB72" s="26"/>
      <c r="AC72" s="3"/>
      <c r="AL72" s="3"/>
      <c r="AM72" s="3"/>
      <c r="AS72" s="3"/>
      <c r="AT72" s="3"/>
      <c r="AU72" s="3"/>
      <c r="BD72" s="3"/>
      <c r="BE72" s="3"/>
    </row>
    <row r="73" spans="1:60" ht="14.4" x14ac:dyDescent="0.3">
      <c r="A73" s="2" t="s">
        <v>163</v>
      </c>
      <c r="E73" s="9" t="s">
        <v>36</v>
      </c>
      <c r="F73" s="9"/>
      <c r="G73" s="9" t="s">
        <v>130</v>
      </c>
      <c r="H73" s="9" t="s">
        <v>130</v>
      </c>
      <c r="I73" s="9" t="s">
        <v>130</v>
      </c>
      <c r="J73" s="9" t="s">
        <v>130</v>
      </c>
      <c r="K73" s="23"/>
      <c r="L73" s="28"/>
      <c r="M73" s="28"/>
      <c r="N73" s="29"/>
      <c r="O73" s="9"/>
      <c r="P73" s="28"/>
      <c r="Q73" s="9"/>
      <c r="R73" s="30"/>
      <c r="S73" s="31"/>
      <c r="T73" s="30"/>
      <c r="U73" s="32"/>
      <c r="V73" s="28"/>
      <c r="W73" s="32"/>
      <c r="X73" s="93"/>
      <c r="Y73" s="26"/>
      <c r="Z73" s="35"/>
      <c r="AA73" s="25"/>
      <c r="AB73" s="26"/>
      <c r="AC73" s="3"/>
      <c r="AL73" s="3"/>
      <c r="AM73" s="3"/>
      <c r="AS73" s="3"/>
      <c r="AT73" s="3"/>
      <c r="AU73" s="3"/>
      <c r="BD73" s="3"/>
      <c r="BE73" s="3"/>
    </row>
    <row r="74" spans="1:60" ht="14.4" x14ac:dyDescent="0.3">
      <c r="A74" s="2" t="s">
        <v>166</v>
      </c>
      <c r="E74" s="9" t="s">
        <v>36</v>
      </c>
      <c r="F74" s="9"/>
      <c r="G74" s="9"/>
      <c r="H74" s="9"/>
      <c r="I74" s="9" t="s">
        <v>130</v>
      </c>
      <c r="J74" s="9"/>
      <c r="K74" s="23"/>
      <c r="L74" s="28"/>
      <c r="M74" s="28"/>
      <c r="N74" s="29"/>
      <c r="O74" s="9"/>
      <c r="P74" s="28"/>
      <c r="Q74" s="9"/>
      <c r="R74" s="30"/>
      <c r="S74" s="31"/>
      <c r="T74" s="30"/>
      <c r="U74" s="32"/>
      <c r="V74" s="28"/>
      <c r="W74" s="32"/>
      <c r="X74" s="93"/>
      <c r="Y74" s="26"/>
      <c r="Z74" s="35"/>
      <c r="AA74" s="25"/>
      <c r="AB74" s="26"/>
      <c r="AC74" s="3"/>
      <c r="AL74" s="3"/>
      <c r="AM74" s="3"/>
      <c r="AS74" s="3"/>
      <c r="AT74" s="3"/>
      <c r="AU74" s="3"/>
      <c r="BD74" s="3"/>
      <c r="BE74" s="3"/>
    </row>
    <row r="75" spans="1:60" ht="14.4" x14ac:dyDescent="0.3">
      <c r="E75" s="9"/>
      <c r="F75" s="9"/>
      <c r="G75" s="9"/>
      <c r="H75" s="9"/>
      <c r="I75" s="9"/>
      <c r="J75" s="9"/>
      <c r="K75" s="23"/>
      <c r="L75" s="28"/>
      <c r="M75" s="28"/>
      <c r="N75" s="29"/>
      <c r="O75" s="9"/>
      <c r="P75" s="9"/>
      <c r="Q75" s="9"/>
      <c r="S75" s="38"/>
      <c r="U75" s="32"/>
      <c r="V75" s="9"/>
      <c r="W75" s="32"/>
      <c r="X75" s="38"/>
      <c r="Y75" s="46"/>
      <c r="Z75" s="25"/>
      <c r="AA75" s="25"/>
      <c r="AB75" s="26"/>
      <c r="AC75" s="3"/>
      <c r="AL75" s="3"/>
      <c r="AM75" s="3"/>
      <c r="AS75" s="3"/>
      <c r="AT75" s="3"/>
      <c r="AU75" s="3"/>
      <c r="BD75" s="3"/>
      <c r="BE75" s="3"/>
    </row>
    <row r="76" spans="1:60" ht="14.4" x14ac:dyDescent="0.3">
      <c r="K76" s="23"/>
      <c r="L76" s="28"/>
      <c r="M76" s="28"/>
      <c r="N76" s="23"/>
      <c r="O76" s="40" t="s">
        <v>46</v>
      </c>
      <c r="P76" s="40"/>
      <c r="Q76" s="41"/>
      <c r="R76" s="41"/>
      <c r="S76" s="40"/>
      <c r="T76" s="41"/>
      <c r="U76" s="42"/>
      <c r="V76" s="40"/>
      <c r="W76" s="42"/>
      <c r="X76" s="47"/>
      <c r="Y76" s="48"/>
      <c r="Z76" s="49"/>
      <c r="AA76" s="49"/>
      <c r="AB76" s="50"/>
      <c r="AC76" s="51"/>
      <c r="AD76" s="52"/>
      <c r="AE76" s="30"/>
      <c r="AF76" s="30"/>
      <c r="AG76" s="30"/>
      <c r="AI76" s="9"/>
      <c r="AK76" s="30"/>
      <c r="AL76" s="3"/>
      <c r="AM76" s="3"/>
      <c r="AS76" s="3"/>
      <c r="AT76" s="3"/>
      <c r="AU76" s="3"/>
      <c r="BD76" s="3"/>
      <c r="BE76" s="22"/>
      <c r="BF76" s="94"/>
      <c r="BH76" s="94"/>
    </row>
    <row r="77" spans="1:60" ht="14.4" x14ac:dyDescent="0.3">
      <c r="A77" s="19" t="s">
        <v>80</v>
      </c>
      <c r="K77" s="23"/>
      <c r="L77" s="28"/>
      <c r="M77" s="28"/>
      <c r="N77" s="23"/>
      <c r="O77" s="94"/>
      <c r="S77" s="38"/>
      <c r="U77" s="32"/>
      <c r="V77" s="9"/>
      <c r="W77" s="32"/>
      <c r="X77" s="53"/>
      <c r="Y77" s="48"/>
      <c r="Z77" s="49"/>
      <c r="AA77" s="49"/>
      <c r="AB77" s="54"/>
      <c r="AC77" s="51"/>
      <c r="AD77" s="55"/>
      <c r="AE77" s="30"/>
      <c r="AF77" s="30"/>
      <c r="AG77" s="30"/>
      <c r="AI77" s="9"/>
      <c r="AK77" s="30"/>
      <c r="AL77" s="3"/>
      <c r="AM77" s="3"/>
      <c r="AS77" s="3"/>
      <c r="AT77" s="3"/>
      <c r="AU77" s="3"/>
      <c r="BD77" s="3"/>
      <c r="BE77" s="22"/>
      <c r="BF77" s="94"/>
      <c r="BH77" s="94"/>
    </row>
    <row r="78" spans="1:60" ht="14.4" x14ac:dyDescent="0.3">
      <c r="K78" s="23"/>
      <c r="L78" s="28"/>
      <c r="M78" s="28"/>
      <c r="N78" s="23"/>
      <c r="O78" s="94"/>
      <c r="S78" s="38"/>
      <c r="U78" s="32"/>
      <c r="V78" s="9"/>
      <c r="W78" s="32"/>
      <c r="X78" s="53"/>
      <c r="Y78" s="48"/>
      <c r="Z78" s="49"/>
      <c r="AA78" s="49"/>
      <c r="AB78" s="54"/>
      <c r="AC78" s="51"/>
      <c r="AD78" s="55"/>
      <c r="AF78" s="30"/>
      <c r="AG78" s="30"/>
      <c r="AI78" s="9"/>
      <c r="AK78" s="30"/>
      <c r="AL78" s="3"/>
      <c r="AM78" s="3"/>
      <c r="AS78" s="3"/>
      <c r="AT78" s="3"/>
      <c r="AU78" s="3"/>
      <c r="BD78" s="3"/>
      <c r="BE78" s="22"/>
      <c r="BF78" s="94"/>
      <c r="BH78" s="94"/>
    </row>
    <row r="79" spans="1:60" ht="14.4" x14ac:dyDescent="0.3">
      <c r="A79" s="27" t="s">
        <v>81</v>
      </c>
      <c r="E79" t="s">
        <v>82</v>
      </c>
      <c r="G79" s="9" t="s">
        <v>130</v>
      </c>
      <c r="H79" s="9" t="s">
        <v>130</v>
      </c>
      <c r="I79" s="9" t="s">
        <v>130</v>
      </c>
      <c r="J79" s="9" t="s">
        <v>130</v>
      </c>
      <c r="K79" s="23"/>
      <c r="L79" s="28">
        <v>188</v>
      </c>
      <c r="M79" s="45"/>
      <c r="N79" s="23"/>
      <c r="O79" s="9">
        <f>ROUNDUP(SUM(P79+1.42-(1.96*SQRT(P79+0.5))),0)</f>
        <v>163</v>
      </c>
      <c r="P79" s="28">
        <v>188</v>
      </c>
      <c r="Q79" s="9">
        <f>ROUNDUP(SUM(P79+2.42+(1.96*SQRT(P79+1.5))),0)</f>
        <v>218</v>
      </c>
      <c r="R79" s="30">
        <f t="shared" ref="R79:T84" si="0">ROUNDUP(O79*1000/($E$7*$B$7*10),0)</f>
        <v>6792</v>
      </c>
      <c r="S79" s="31">
        <f t="shared" si="0"/>
        <v>7834</v>
      </c>
      <c r="T79" s="30">
        <f t="shared" si="0"/>
        <v>9084</v>
      </c>
      <c r="U79" s="32">
        <f t="shared" ref="U79:U88" si="1">(S79/$S$150)*100</f>
        <v>13.794196365685307</v>
      </c>
      <c r="V79" s="45"/>
      <c r="W79" s="32"/>
      <c r="X79" s="33"/>
      <c r="Y79" s="34"/>
      <c r="Z79" s="35" t="s">
        <v>38</v>
      </c>
      <c r="AA79" s="56"/>
      <c r="AB79" s="34" t="s">
        <v>83</v>
      </c>
      <c r="AC79" s="30"/>
      <c r="AD79" s="30"/>
      <c r="AE79" s="30"/>
      <c r="AF79" s="30"/>
      <c r="AG79" s="30"/>
      <c r="AI79" s="9"/>
      <c r="AK79" s="30"/>
      <c r="AL79" s="3"/>
      <c r="AM79" s="3"/>
      <c r="AS79" s="3"/>
      <c r="AT79" s="3"/>
      <c r="AU79" s="3"/>
      <c r="BD79" s="3"/>
      <c r="BE79" s="22"/>
      <c r="BF79" s="94"/>
      <c r="BH79" s="94"/>
    </row>
    <row r="80" spans="1:60" ht="14.4" x14ac:dyDescent="0.3">
      <c r="A80" s="2" t="s">
        <v>84</v>
      </c>
      <c r="E80" t="s">
        <v>82</v>
      </c>
      <c r="G80" s="9" t="s">
        <v>130</v>
      </c>
      <c r="H80" s="9" t="s">
        <v>130</v>
      </c>
      <c r="I80" s="9"/>
      <c r="J80" s="9" t="s">
        <v>130</v>
      </c>
      <c r="K80" s="23"/>
      <c r="L80" s="28"/>
      <c r="M80" s="45"/>
      <c r="N80" s="23"/>
      <c r="O80" s="9"/>
      <c r="P80" s="28"/>
      <c r="Q80" s="9"/>
      <c r="R80" s="30"/>
      <c r="S80" s="31"/>
      <c r="T80" s="30"/>
      <c r="U80" s="32"/>
      <c r="V80" s="45"/>
      <c r="W80" s="32"/>
      <c r="X80" s="33"/>
      <c r="Y80" s="34"/>
      <c r="Z80" s="35" t="s">
        <v>38</v>
      </c>
      <c r="AA80" s="56" t="s">
        <v>85</v>
      </c>
      <c r="AB80" s="34" t="s">
        <v>83</v>
      </c>
      <c r="AC80" s="30"/>
      <c r="AD80" s="30"/>
      <c r="AE80" s="30"/>
      <c r="AF80" s="30"/>
      <c r="AG80" s="30"/>
      <c r="AI80" s="9"/>
      <c r="AK80" s="30"/>
      <c r="AL80" s="3"/>
      <c r="AM80" s="3"/>
      <c r="AS80" s="3"/>
      <c r="AT80" s="3"/>
      <c r="AU80" s="3"/>
      <c r="BD80" s="3"/>
      <c r="BE80" s="22"/>
      <c r="BF80" s="94"/>
      <c r="BH80" s="94"/>
    </row>
    <row r="81" spans="1:60" ht="14.4" x14ac:dyDescent="0.3">
      <c r="A81" s="2" t="s">
        <v>86</v>
      </c>
      <c r="E81" t="s">
        <v>82</v>
      </c>
      <c r="I81" s="9" t="s">
        <v>130</v>
      </c>
      <c r="J81" s="9"/>
      <c r="K81" s="23"/>
      <c r="L81" s="28"/>
      <c r="M81" s="57"/>
      <c r="N81" s="23"/>
      <c r="O81" s="9"/>
      <c r="P81" s="28"/>
      <c r="Q81" s="9"/>
      <c r="R81" s="30"/>
      <c r="S81" s="31"/>
      <c r="T81" s="30"/>
      <c r="U81" s="32"/>
      <c r="V81" s="57"/>
      <c r="W81" s="32"/>
      <c r="X81" s="33"/>
      <c r="Y81" s="34"/>
      <c r="Z81" s="35" t="s">
        <v>38</v>
      </c>
      <c r="AA81" s="56" t="s">
        <v>85</v>
      </c>
      <c r="AB81" s="34" t="s">
        <v>83</v>
      </c>
      <c r="AC81" s="30"/>
      <c r="AD81" s="30"/>
      <c r="AE81" s="30"/>
      <c r="AF81" s="30"/>
      <c r="AG81" s="30"/>
      <c r="AI81" s="9"/>
      <c r="AK81" s="30"/>
      <c r="AL81" s="3"/>
      <c r="AM81" s="3"/>
      <c r="AS81" s="3"/>
      <c r="AT81" s="3"/>
      <c r="AU81" s="3"/>
      <c r="BD81" s="3"/>
      <c r="BE81" s="22"/>
      <c r="BF81" s="94"/>
      <c r="BH81" s="94"/>
    </row>
    <row r="82" spans="1:60" ht="14.4" x14ac:dyDescent="0.3">
      <c r="A82" s="2" t="s">
        <v>87</v>
      </c>
      <c r="E82" t="s">
        <v>82</v>
      </c>
      <c r="G82" s="9" t="s">
        <v>130</v>
      </c>
      <c r="H82" s="9" t="s">
        <v>130</v>
      </c>
      <c r="I82" s="9" t="s">
        <v>130</v>
      </c>
      <c r="J82" s="9" t="s">
        <v>130</v>
      </c>
      <c r="K82" s="23"/>
      <c r="L82" s="28"/>
      <c r="M82" s="28"/>
      <c r="N82" s="23"/>
      <c r="O82" s="9"/>
      <c r="P82" s="28"/>
      <c r="Q82" s="9"/>
      <c r="R82" s="30"/>
      <c r="S82" s="31"/>
      <c r="T82" s="30"/>
      <c r="U82" s="32"/>
      <c r="V82" s="28"/>
      <c r="W82" s="32"/>
      <c r="X82" s="33"/>
      <c r="Y82" s="34"/>
      <c r="Z82" s="35"/>
      <c r="AA82" s="56"/>
      <c r="AB82" s="34"/>
      <c r="AC82" s="30"/>
      <c r="AD82" s="30"/>
      <c r="AE82" s="30"/>
      <c r="AF82" s="30"/>
      <c r="AG82" s="30"/>
      <c r="AI82" s="9"/>
      <c r="AK82" s="30"/>
      <c r="AL82" s="3"/>
      <c r="AM82" s="3"/>
      <c r="AS82" s="3"/>
      <c r="AT82" s="3"/>
      <c r="AU82" s="3"/>
      <c r="BD82" s="3"/>
      <c r="BE82" s="22"/>
      <c r="BF82" s="94"/>
      <c r="BH82" s="94"/>
    </row>
    <row r="83" spans="1:60" ht="14.4" x14ac:dyDescent="0.3">
      <c r="A83" s="2" t="s">
        <v>88</v>
      </c>
      <c r="E83" t="s">
        <v>82</v>
      </c>
      <c r="G83" s="9"/>
      <c r="H83" s="9" t="s">
        <v>130</v>
      </c>
      <c r="K83" s="23"/>
      <c r="L83" s="45"/>
      <c r="M83" s="45"/>
      <c r="N83" s="23"/>
      <c r="O83" s="9"/>
      <c r="P83" s="45"/>
      <c r="Q83" s="9"/>
      <c r="R83" s="30"/>
      <c r="S83" s="31"/>
      <c r="T83" s="30"/>
      <c r="U83" s="32"/>
      <c r="V83" s="45"/>
      <c r="W83" s="32"/>
      <c r="X83" s="33"/>
      <c r="Y83" s="34"/>
      <c r="Z83" s="35" t="s">
        <v>38</v>
      </c>
      <c r="AA83" s="56"/>
      <c r="AB83" s="34" t="s">
        <v>83</v>
      </c>
      <c r="AC83" s="30"/>
      <c r="AD83" s="30"/>
      <c r="AE83" s="30"/>
      <c r="AF83" s="30"/>
      <c r="AG83" s="30"/>
      <c r="AI83" s="9"/>
      <c r="AK83" s="30"/>
      <c r="AL83" s="3"/>
      <c r="AM83" s="3"/>
      <c r="AS83" s="3"/>
      <c r="AT83" s="3"/>
      <c r="AU83" s="3"/>
      <c r="BD83" s="3"/>
      <c r="BE83" s="22"/>
      <c r="BF83" s="94"/>
      <c r="BH83" s="94"/>
    </row>
    <row r="84" spans="1:60" ht="14.4" x14ac:dyDescent="0.3">
      <c r="A84" s="2" t="s">
        <v>180</v>
      </c>
      <c r="E84" t="s">
        <v>82</v>
      </c>
      <c r="G84" s="9" t="s">
        <v>130</v>
      </c>
      <c r="H84" s="9" t="s">
        <v>130</v>
      </c>
      <c r="I84" s="9" t="s">
        <v>130</v>
      </c>
      <c r="J84" s="9" t="s">
        <v>130</v>
      </c>
      <c r="K84" s="23"/>
      <c r="L84" s="28">
        <v>51</v>
      </c>
      <c r="M84" s="28"/>
      <c r="N84" s="23"/>
      <c r="O84" s="9">
        <f t="shared" ref="O84:O88" si="2">ROUNDUP(SUM(P84+1.42-(1.96*SQRT(P84+0.5))),0)</f>
        <v>39</v>
      </c>
      <c r="P84" s="28">
        <v>51</v>
      </c>
      <c r="Q84" s="9">
        <f t="shared" ref="Q84:Q88" si="3">ROUNDUP(SUM(P84+2.42+(1.96*SQRT(P84+1.5))),0)</f>
        <v>68</v>
      </c>
      <c r="R84" s="30">
        <f t="shared" si="0"/>
        <v>1625</v>
      </c>
      <c r="S84" s="31">
        <f t="shared" si="0"/>
        <v>2125</v>
      </c>
      <c r="T84" s="30">
        <f t="shared" si="0"/>
        <v>2834</v>
      </c>
      <c r="U84" s="32">
        <f t="shared" si="1"/>
        <v>3.7417241865051416</v>
      </c>
      <c r="V84" s="28"/>
      <c r="W84" s="32"/>
      <c r="X84" s="33"/>
      <c r="Y84" s="34"/>
      <c r="Z84" s="35"/>
      <c r="AA84" s="56" t="s">
        <v>85</v>
      </c>
      <c r="AB84" s="34" t="s">
        <v>83</v>
      </c>
      <c r="AC84" s="30"/>
      <c r="AD84" s="30"/>
      <c r="AE84" s="30"/>
      <c r="AF84" s="30"/>
      <c r="AG84" s="30"/>
      <c r="AI84" s="9"/>
      <c r="AK84" s="30"/>
      <c r="AL84" s="3"/>
      <c r="AM84" s="3"/>
      <c r="AS84" s="3"/>
      <c r="AT84" s="3"/>
      <c r="AU84" s="3"/>
      <c r="BD84" s="3"/>
      <c r="BE84" s="22"/>
      <c r="BF84" s="94"/>
      <c r="BH84" s="94"/>
    </row>
    <row r="85" spans="1:60" ht="14.4" x14ac:dyDescent="0.3">
      <c r="A85" s="2" t="s">
        <v>90</v>
      </c>
      <c r="E85" t="s">
        <v>82</v>
      </c>
      <c r="G85" s="9" t="s">
        <v>130</v>
      </c>
      <c r="H85" s="9" t="s">
        <v>130</v>
      </c>
      <c r="I85" s="9" t="s">
        <v>130</v>
      </c>
      <c r="J85" s="9"/>
      <c r="K85" s="23"/>
      <c r="L85" s="28"/>
      <c r="M85" s="28"/>
      <c r="N85" s="23"/>
      <c r="O85" s="9"/>
      <c r="P85" s="28"/>
      <c r="Q85" s="9"/>
      <c r="R85" s="30"/>
      <c r="S85" s="31"/>
      <c r="T85" s="30"/>
      <c r="U85" s="32"/>
      <c r="V85" s="28"/>
      <c r="W85" s="32"/>
      <c r="X85" s="33"/>
      <c r="Y85" s="34"/>
      <c r="Z85" s="35"/>
      <c r="AA85" s="56"/>
      <c r="AB85" s="34"/>
      <c r="AC85" s="30"/>
      <c r="AD85" s="30"/>
      <c r="AE85" s="30"/>
      <c r="AF85" s="30"/>
      <c r="AG85" s="30"/>
      <c r="AI85" s="9"/>
      <c r="AK85" s="30"/>
      <c r="AL85" s="3"/>
      <c r="AM85" s="3"/>
      <c r="AS85" s="3"/>
      <c r="AT85" s="3"/>
      <c r="AU85" s="3"/>
      <c r="BD85" s="3"/>
      <c r="BE85" s="22"/>
      <c r="BF85" s="94"/>
      <c r="BH85" s="94"/>
    </row>
    <row r="86" spans="1:60" ht="14.4" x14ac:dyDescent="0.3">
      <c r="A86" s="2" t="s">
        <v>91</v>
      </c>
      <c r="E86" t="s">
        <v>82</v>
      </c>
      <c r="G86" s="9" t="s">
        <v>130</v>
      </c>
      <c r="H86" s="9" t="s">
        <v>130</v>
      </c>
      <c r="I86" s="9" t="s">
        <v>130</v>
      </c>
      <c r="J86" s="9" t="s">
        <v>130</v>
      </c>
      <c r="K86" s="23"/>
      <c r="L86" s="45"/>
      <c r="M86" s="45"/>
      <c r="N86" s="23"/>
      <c r="O86" s="9"/>
      <c r="P86" s="45"/>
      <c r="Q86" s="9"/>
      <c r="R86" s="30"/>
      <c r="S86" s="31"/>
      <c r="T86" s="30"/>
      <c r="U86" s="32"/>
      <c r="V86" s="45"/>
      <c r="W86" s="32"/>
      <c r="X86" s="33"/>
      <c r="Y86" s="34"/>
      <c r="Z86" s="35"/>
      <c r="AA86" s="56"/>
      <c r="AB86" s="34"/>
      <c r="AC86" s="30"/>
      <c r="AD86" s="30"/>
      <c r="AE86" s="30"/>
      <c r="AF86" s="30"/>
      <c r="AG86" s="30"/>
      <c r="AI86" s="9"/>
      <c r="AK86" s="30"/>
      <c r="AL86" s="3"/>
      <c r="AM86" s="3"/>
      <c r="AS86" s="3"/>
      <c r="AT86" s="3"/>
      <c r="AU86" s="3"/>
      <c r="BD86" s="3"/>
      <c r="BE86" s="22"/>
      <c r="BF86" s="94"/>
      <c r="BH86" s="94"/>
    </row>
    <row r="87" spans="1:60" ht="14.4" x14ac:dyDescent="0.3">
      <c r="A87" s="2" t="s">
        <v>92</v>
      </c>
      <c r="E87" t="s">
        <v>82</v>
      </c>
      <c r="G87" s="9" t="s">
        <v>130</v>
      </c>
      <c r="H87" s="9" t="s">
        <v>130</v>
      </c>
      <c r="K87" s="23"/>
      <c r="L87" s="28"/>
      <c r="M87" s="57"/>
      <c r="N87" s="23"/>
      <c r="O87" s="9"/>
      <c r="P87" s="28"/>
      <c r="Q87" s="9"/>
      <c r="R87" s="30"/>
      <c r="S87" s="31"/>
      <c r="T87" s="30"/>
      <c r="U87" s="32"/>
      <c r="V87" s="57"/>
      <c r="W87" s="32"/>
      <c r="X87" s="33"/>
      <c r="Y87" s="34"/>
      <c r="Z87" s="35"/>
      <c r="AA87" s="56" t="s">
        <v>85</v>
      </c>
      <c r="AB87" s="34" t="s">
        <v>83</v>
      </c>
      <c r="AC87" s="30"/>
      <c r="AD87" s="30"/>
      <c r="AE87" s="30"/>
      <c r="AF87" s="30"/>
      <c r="AG87" s="30"/>
      <c r="AI87" s="9"/>
      <c r="AK87" s="30"/>
      <c r="AL87" s="3"/>
      <c r="AM87" s="3"/>
      <c r="AS87" s="3"/>
      <c r="AT87" s="3"/>
      <c r="AU87" s="3"/>
      <c r="BD87" s="3"/>
      <c r="BE87" s="22"/>
      <c r="BF87" s="94"/>
      <c r="BH87" s="94"/>
    </row>
    <row r="88" spans="1:60" ht="14.4" x14ac:dyDescent="0.3">
      <c r="A88" s="2" t="s">
        <v>93</v>
      </c>
      <c r="E88" t="s">
        <v>82</v>
      </c>
      <c r="G88" s="9" t="s">
        <v>130</v>
      </c>
      <c r="H88" s="9" t="s">
        <v>130</v>
      </c>
      <c r="I88" s="9" t="s">
        <v>130</v>
      </c>
      <c r="J88" s="9" t="s">
        <v>130</v>
      </c>
      <c r="K88" s="23"/>
      <c r="L88" s="28">
        <v>22</v>
      </c>
      <c r="M88" s="57"/>
      <c r="N88" s="23"/>
      <c r="O88" s="9">
        <f t="shared" si="2"/>
        <v>15</v>
      </c>
      <c r="P88" s="28">
        <v>22</v>
      </c>
      <c r="Q88" s="9">
        <f t="shared" si="3"/>
        <v>34</v>
      </c>
      <c r="R88" s="30">
        <f t="shared" ref="R88:T88" si="4">ROUNDUP(O88*1000/($E$7*$B$7*10),0)</f>
        <v>625</v>
      </c>
      <c r="S88" s="31">
        <f t="shared" si="4"/>
        <v>917</v>
      </c>
      <c r="T88" s="30">
        <f t="shared" si="4"/>
        <v>1417</v>
      </c>
      <c r="U88" s="32">
        <f t="shared" si="1"/>
        <v>1.6146640371883365</v>
      </c>
      <c r="V88" s="57"/>
      <c r="W88" s="32"/>
      <c r="X88" s="33"/>
      <c r="Y88" s="34"/>
      <c r="Z88" s="35"/>
      <c r="AA88" s="56"/>
      <c r="AB88" s="34"/>
      <c r="AC88" s="30"/>
      <c r="AD88" s="30"/>
      <c r="AE88" s="30"/>
      <c r="AF88" s="30"/>
      <c r="AG88" s="30"/>
      <c r="AI88" s="9"/>
      <c r="AK88" s="30"/>
      <c r="AL88" s="3"/>
      <c r="AM88" s="3"/>
      <c r="AS88" s="3"/>
      <c r="AT88" s="3"/>
      <c r="AU88" s="3"/>
      <c r="BD88" s="3"/>
      <c r="BE88" s="22"/>
      <c r="BF88" s="94"/>
      <c r="BH88" s="94"/>
    </row>
    <row r="89" spans="1:60" ht="14.4" x14ac:dyDescent="0.3">
      <c r="A89" s="2" t="s">
        <v>94</v>
      </c>
      <c r="E89" t="s">
        <v>82</v>
      </c>
      <c r="G89" s="9" t="s">
        <v>130</v>
      </c>
      <c r="H89" s="9" t="s">
        <v>130</v>
      </c>
      <c r="I89" s="9" t="s">
        <v>130</v>
      </c>
      <c r="J89" s="9" t="s">
        <v>130</v>
      </c>
      <c r="K89" s="23"/>
      <c r="L89" s="28"/>
      <c r="M89" s="57"/>
      <c r="N89" s="23"/>
      <c r="O89" s="9"/>
      <c r="P89" s="28"/>
      <c r="Q89" s="9"/>
      <c r="R89" s="30"/>
      <c r="S89" s="31"/>
      <c r="T89" s="30"/>
      <c r="U89" s="32"/>
      <c r="V89" s="57"/>
      <c r="W89" s="32"/>
      <c r="X89" s="33"/>
      <c r="Y89" s="34"/>
      <c r="Z89" s="35"/>
      <c r="AA89" s="56"/>
      <c r="AB89" s="34" t="s">
        <v>83</v>
      </c>
      <c r="AC89" s="30"/>
      <c r="AD89" s="30"/>
      <c r="AE89" s="30"/>
      <c r="AF89" s="30"/>
      <c r="AG89" s="30"/>
      <c r="AI89" s="9"/>
      <c r="AK89" s="30"/>
      <c r="AL89" s="3"/>
      <c r="AM89" s="3"/>
      <c r="AS89" s="3"/>
      <c r="AT89" s="3"/>
      <c r="AU89" s="3"/>
      <c r="BD89" s="3"/>
      <c r="BE89" s="22"/>
      <c r="BF89" s="94"/>
      <c r="BH89" s="94"/>
    </row>
    <row r="90" spans="1:60" ht="14.4" x14ac:dyDescent="0.3">
      <c r="A90" s="2" t="s">
        <v>95</v>
      </c>
      <c r="E90" t="s">
        <v>82</v>
      </c>
      <c r="I90" s="9"/>
      <c r="J90" s="9" t="s">
        <v>130</v>
      </c>
      <c r="K90" s="23"/>
      <c r="L90" s="28"/>
      <c r="M90" s="57"/>
      <c r="N90" s="23"/>
      <c r="O90" s="9"/>
      <c r="P90" s="28"/>
      <c r="Q90" s="9"/>
      <c r="R90" s="30"/>
      <c r="S90" s="31"/>
      <c r="T90" s="30"/>
      <c r="U90" s="32"/>
      <c r="V90" s="57"/>
      <c r="W90" s="32"/>
      <c r="X90" s="33"/>
      <c r="Y90" s="34"/>
      <c r="Z90" s="35"/>
      <c r="AA90" s="56"/>
      <c r="AB90" s="34"/>
      <c r="AC90" s="30"/>
      <c r="AD90" s="30"/>
      <c r="AE90" s="30"/>
      <c r="AF90" s="30"/>
      <c r="AG90" s="30"/>
      <c r="AI90" s="9"/>
      <c r="AK90" s="30"/>
      <c r="AL90" s="3"/>
      <c r="AM90" s="3"/>
      <c r="AS90" s="3"/>
      <c r="AT90" s="3"/>
      <c r="AU90" s="3"/>
      <c r="BD90" s="3"/>
      <c r="BE90" s="22"/>
      <c r="BF90" s="94"/>
      <c r="BH90" s="94"/>
    </row>
    <row r="91" spans="1:60" ht="14.4" x14ac:dyDescent="0.3">
      <c r="A91" s="2" t="s">
        <v>96</v>
      </c>
      <c r="E91" t="s">
        <v>82</v>
      </c>
      <c r="G91" s="9"/>
      <c r="H91" s="9" t="s">
        <v>130</v>
      </c>
      <c r="I91" s="9"/>
      <c r="J91" s="9" t="s">
        <v>130</v>
      </c>
      <c r="K91" s="23"/>
      <c r="L91" s="28"/>
      <c r="M91" s="57"/>
      <c r="N91" s="23"/>
      <c r="O91" s="9"/>
      <c r="P91" s="28"/>
      <c r="Q91" s="9"/>
      <c r="R91" s="30"/>
      <c r="S91" s="31"/>
      <c r="T91" s="30"/>
      <c r="U91" s="32"/>
      <c r="V91" s="57"/>
      <c r="W91" s="32"/>
      <c r="X91" s="33"/>
      <c r="Y91" s="34"/>
      <c r="Z91" s="35" t="s">
        <v>38</v>
      </c>
      <c r="AA91" s="56"/>
      <c r="AB91" s="34"/>
      <c r="AC91" s="30"/>
      <c r="AD91" s="30"/>
      <c r="AE91" s="30"/>
      <c r="AF91" s="30"/>
      <c r="AG91" s="30"/>
      <c r="AI91" s="9"/>
      <c r="AK91" s="30"/>
      <c r="AL91" s="3"/>
      <c r="AM91" s="3"/>
      <c r="AS91" s="3"/>
      <c r="AT91" s="3"/>
      <c r="AU91" s="3"/>
      <c r="BD91" s="3"/>
      <c r="BE91" s="22"/>
      <c r="BF91" s="94"/>
      <c r="BH91" s="94"/>
    </row>
    <row r="92" spans="1:60" ht="14.4" x14ac:dyDescent="0.3">
      <c r="A92" s="2" t="s">
        <v>97</v>
      </c>
      <c r="E92" t="s">
        <v>82</v>
      </c>
      <c r="G92" s="9" t="s">
        <v>130</v>
      </c>
      <c r="H92" s="9"/>
      <c r="I92" s="9" t="s">
        <v>130</v>
      </c>
      <c r="J92" s="9" t="s">
        <v>130</v>
      </c>
      <c r="K92" s="23"/>
      <c r="L92" s="28"/>
      <c r="M92" s="57"/>
      <c r="N92" s="23"/>
      <c r="O92" s="9"/>
      <c r="P92" s="28"/>
      <c r="Q92" s="9"/>
      <c r="R92" s="30"/>
      <c r="S92" s="31"/>
      <c r="T92" s="30"/>
      <c r="U92" s="32"/>
      <c r="V92" s="57"/>
      <c r="W92" s="32"/>
      <c r="X92" s="33"/>
      <c r="Y92" s="34"/>
      <c r="Z92" s="35"/>
      <c r="AA92" s="56" t="s">
        <v>85</v>
      </c>
      <c r="AB92" s="34" t="s">
        <v>83</v>
      </c>
      <c r="AC92" s="30"/>
      <c r="AD92" s="30"/>
      <c r="AE92" s="30"/>
      <c r="AF92" s="30"/>
      <c r="AG92" s="30"/>
      <c r="AI92" s="9"/>
      <c r="AK92" s="30"/>
      <c r="AL92" s="3"/>
      <c r="AM92" s="3"/>
      <c r="AS92" s="3"/>
      <c r="AT92" s="3"/>
      <c r="AU92" s="3"/>
      <c r="BD92" s="3"/>
      <c r="BE92" s="22"/>
      <c r="BF92" s="94"/>
      <c r="BH92" s="94"/>
    </row>
    <row r="93" spans="1:60" ht="14.4" x14ac:dyDescent="0.3">
      <c r="A93" s="2" t="s">
        <v>98</v>
      </c>
      <c r="E93" t="s">
        <v>82</v>
      </c>
      <c r="I93" s="9" t="s">
        <v>130</v>
      </c>
      <c r="J93" s="9" t="s">
        <v>130</v>
      </c>
      <c r="K93" s="23"/>
      <c r="L93" s="45"/>
      <c r="M93" s="45"/>
      <c r="N93" s="23"/>
      <c r="O93" s="9"/>
      <c r="P93" s="45"/>
      <c r="Q93" s="9"/>
      <c r="R93" s="30"/>
      <c r="S93" s="31"/>
      <c r="T93" s="30"/>
      <c r="U93" s="32"/>
      <c r="V93" s="45"/>
      <c r="W93" s="32"/>
      <c r="X93" s="33"/>
      <c r="Y93" s="34"/>
      <c r="Z93" s="35"/>
      <c r="AA93" s="56"/>
      <c r="AB93" s="34"/>
      <c r="AC93" s="30"/>
      <c r="AD93" s="30"/>
      <c r="AE93" s="30"/>
      <c r="AF93" s="30"/>
      <c r="AG93" s="30"/>
      <c r="AI93" s="9"/>
      <c r="AK93" s="30"/>
      <c r="AL93" s="3"/>
      <c r="AM93" s="3"/>
      <c r="AS93" s="3"/>
      <c r="AT93" s="3"/>
      <c r="AU93" s="3"/>
      <c r="BD93" s="3"/>
      <c r="BE93" s="22"/>
      <c r="BF93" s="94"/>
      <c r="BH93" s="94"/>
    </row>
    <row r="94" spans="1:60" ht="14.4" x14ac:dyDescent="0.3">
      <c r="A94" s="2" t="s">
        <v>99</v>
      </c>
      <c r="E94" t="s">
        <v>82</v>
      </c>
      <c r="G94" s="9" t="s">
        <v>130</v>
      </c>
      <c r="H94" s="9" t="s">
        <v>130</v>
      </c>
      <c r="I94" s="9" t="s">
        <v>130</v>
      </c>
      <c r="J94" s="9" t="s">
        <v>130</v>
      </c>
      <c r="K94" s="23"/>
      <c r="L94" s="3"/>
      <c r="M94" s="3"/>
      <c r="N94" s="23"/>
      <c r="O94" s="9"/>
      <c r="P94" s="3"/>
      <c r="Q94" s="9"/>
      <c r="R94" s="30"/>
      <c r="S94" s="31"/>
      <c r="T94" s="30"/>
      <c r="U94" s="32"/>
      <c r="V94" s="3"/>
      <c r="W94" s="32"/>
      <c r="X94" s="33"/>
      <c r="Y94" s="34"/>
      <c r="Z94" s="35"/>
      <c r="AA94" s="56"/>
      <c r="AB94" s="34"/>
      <c r="AC94" s="30"/>
      <c r="AD94" s="30"/>
      <c r="AE94" s="30"/>
      <c r="AF94" s="30"/>
      <c r="AG94" s="30"/>
      <c r="AI94" s="9"/>
      <c r="AK94" s="30"/>
      <c r="AL94" s="3"/>
      <c r="AM94" s="3"/>
      <c r="AS94" s="3"/>
      <c r="AT94" s="3"/>
      <c r="AU94" s="3"/>
      <c r="BD94" s="3"/>
      <c r="BE94" s="22"/>
      <c r="BF94" s="94"/>
      <c r="BH94" s="94"/>
    </row>
    <row r="95" spans="1:60" ht="14.4" x14ac:dyDescent="0.3">
      <c r="A95" s="2" t="s">
        <v>132</v>
      </c>
      <c r="E95" t="s">
        <v>82</v>
      </c>
      <c r="G95" s="9" t="s">
        <v>130</v>
      </c>
      <c r="H95" s="9" t="s">
        <v>130</v>
      </c>
      <c r="K95" s="23"/>
      <c r="L95" s="3"/>
      <c r="M95" s="3"/>
      <c r="N95" s="23"/>
      <c r="O95" s="9"/>
      <c r="P95" s="3"/>
      <c r="Q95" s="9"/>
      <c r="R95" s="30"/>
      <c r="S95" s="31"/>
      <c r="T95" s="30"/>
      <c r="U95" s="32"/>
      <c r="V95" s="3"/>
      <c r="W95" s="32"/>
      <c r="X95" s="93"/>
      <c r="Y95" s="34"/>
      <c r="Z95" s="35"/>
      <c r="AA95" s="56"/>
      <c r="AB95" s="34"/>
      <c r="AC95" s="30"/>
      <c r="AD95" s="30"/>
      <c r="AE95" s="30"/>
      <c r="AF95" s="30"/>
      <c r="AG95" s="30"/>
      <c r="AI95" s="9"/>
      <c r="AK95" s="30"/>
      <c r="AL95" s="3"/>
      <c r="AM95" s="3"/>
      <c r="AS95" s="3"/>
      <c r="AT95" s="3"/>
      <c r="AU95" s="3"/>
      <c r="BD95" s="3"/>
      <c r="BE95" s="22"/>
      <c r="BF95" s="94"/>
      <c r="BH95" s="94"/>
    </row>
    <row r="96" spans="1:60" ht="14.4" x14ac:dyDescent="0.3">
      <c r="A96" s="2" t="s">
        <v>134</v>
      </c>
      <c r="E96" t="s">
        <v>82</v>
      </c>
      <c r="G96" s="9" t="s">
        <v>130</v>
      </c>
      <c r="H96" s="9" t="s">
        <v>130</v>
      </c>
      <c r="I96" s="9" t="s">
        <v>130</v>
      </c>
      <c r="J96" s="9" t="s">
        <v>130</v>
      </c>
      <c r="K96" s="23"/>
      <c r="L96" s="3"/>
      <c r="M96" s="3"/>
      <c r="N96" s="23"/>
      <c r="O96" s="9"/>
      <c r="P96" s="3"/>
      <c r="Q96" s="9"/>
      <c r="R96" s="30"/>
      <c r="S96" s="31"/>
      <c r="T96" s="30"/>
      <c r="U96" s="32"/>
      <c r="V96" s="3"/>
      <c r="W96" s="32"/>
      <c r="X96" s="93"/>
      <c r="Y96" s="34"/>
      <c r="Z96" s="35"/>
      <c r="AA96" s="56"/>
      <c r="AB96" s="34"/>
      <c r="AC96" s="30"/>
      <c r="AD96" s="30"/>
      <c r="AE96" s="30"/>
      <c r="AF96" s="30"/>
      <c r="AG96" s="30"/>
      <c r="AI96" s="9"/>
      <c r="AK96" s="30"/>
      <c r="AL96" s="3"/>
      <c r="AM96" s="3"/>
      <c r="AS96" s="3"/>
      <c r="AT96" s="3"/>
      <c r="AU96" s="3"/>
      <c r="BD96" s="3"/>
      <c r="BE96" s="22"/>
      <c r="BF96" s="94"/>
      <c r="BH96" s="94"/>
    </row>
    <row r="97" spans="1:60" ht="14.4" x14ac:dyDescent="0.3">
      <c r="A97" s="2" t="s">
        <v>136</v>
      </c>
      <c r="E97" t="s">
        <v>82</v>
      </c>
      <c r="G97" s="9" t="s">
        <v>130</v>
      </c>
      <c r="H97" s="9" t="s">
        <v>130</v>
      </c>
      <c r="I97" s="9" t="s">
        <v>130</v>
      </c>
      <c r="J97" s="9" t="s">
        <v>130</v>
      </c>
      <c r="K97" s="23"/>
      <c r="L97" s="3"/>
      <c r="M97" s="3"/>
      <c r="N97" s="23"/>
      <c r="O97" s="9"/>
      <c r="P97" s="3"/>
      <c r="Q97" s="9"/>
      <c r="R97" s="30"/>
      <c r="S97" s="31"/>
      <c r="T97" s="30"/>
      <c r="U97" s="32"/>
      <c r="V97" s="3"/>
      <c r="W97" s="32"/>
      <c r="X97" s="93"/>
      <c r="Y97" s="34"/>
      <c r="Z97" s="35"/>
      <c r="AA97" s="56"/>
      <c r="AB97" s="34"/>
      <c r="AC97" s="30"/>
      <c r="AD97" s="30"/>
      <c r="AE97" s="30"/>
      <c r="AF97" s="30"/>
      <c r="AG97" s="30"/>
      <c r="AI97" s="9"/>
      <c r="AK97" s="30"/>
      <c r="AL97" s="3"/>
      <c r="AM97" s="3"/>
      <c r="AS97" s="3"/>
      <c r="AT97" s="3"/>
      <c r="AU97" s="3"/>
      <c r="BD97" s="3"/>
      <c r="BE97" s="22"/>
      <c r="BF97" s="94"/>
      <c r="BH97" s="94"/>
    </row>
    <row r="98" spans="1:60" ht="14.4" x14ac:dyDescent="0.3">
      <c r="A98" s="2" t="s">
        <v>137</v>
      </c>
      <c r="E98" t="s">
        <v>82</v>
      </c>
      <c r="G98" s="9" t="s">
        <v>130</v>
      </c>
      <c r="H98" s="9" t="s">
        <v>130</v>
      </c>
      <c r="I98" s="9" t="s">
        <v>130</v>
      </c>
      <c r="J98" s="9" t="s">
        <v>130</v>
      </c>
      <c r="K98" s="23"/>
      <c r="L98" s="3"/>
      <c r="M98" s="3"/>
      <c r="N98" s="23"/>
      <c r="O98" s="9"/>
      <c r="P98" s="3"/>
      <c r="Q98" s="9"/>
      <c r="R98" s="30"/>
      <c r="S98" s="31"/>
      <c r="T98" s="30"/>
      <c r="U98" s="32"/>
      <c r="V98" s="3"/>
      <c r="W98" s="32"/>
      <c r="X98" s="93"/>
      <c r="Y98" s="34"/>
      <c r="Z98" s="35"/>
      <c r="AA98" s="56"/>
      <c r="AB98" s="34"/>
      <c r="AC98" s="30"/>
      <c r="AD98" s="30"/>
      <c r="AE98" s="30"/>
      <c r="AF98" s="30"/>
      <c r="AG98" s="30"/>
      <c r="AI98" s="9"/>
      <c r="AK98" s="30"/>
      <c r="AL98" s="3"/>
      <c r="AM98" s="3"/>
      <c r="AS98" s="3"/>
      <c r="AT98" s="3"/>
      <c r="AU98" s="3"/>
      <c r="BD98" s="3"/>
      <c r="BE98" s="22"/>
      <c r="BF98" s="94"/>
      <c r="BH98" s="94"/>
    </row>
    <row r="99" spans="1:60" ht="14.4" x14ac:dyDescent="0.3">
      <c r="A99" s="2" t="s">
        <v>139</v>
      </c>
      <c r="E99" t="s">
        <v>82</v>
      </c>
      <c r="G99" s="9" t="s">
        <v>130</v>
      </c>
      <c r="H99" s="9" t="s">
        <v>130</v>
      </c>
      <c r="I99" s="9" t="s">
        <v>130</v>
      </c>
      <c r="J99" s="9" t="s">
        <v>130</v>
      </c>
      <c r="K99" s="23"/>
      <c r="L99" s="3"/>
      <c r="M99" s="3"/>
      <c r="N99" s="23"/>
      <c r="O99" s="9"/>
      <c r="P99" s="3"/>
      <c r="Q99" s="9"/>
      <c r="R99" s="30"/>
      <c r="S99" s="31"/>
      <c r="T99" s="30"/>
      <c r="U99" s="32"/>
      <c r="V99" s="3"/>
      <c r="W99" s="32"/>
      <c r="X99" s="93"/>
      <c r="Y99" s="34"/>
      <c r="Z99" s="35"/>
      <c r="AA99" s="56"/>
      <c r="AB99" s="34"/>
      <c r="AC99" s="30"/>
      <c r="AD99" s="30"/>
      <c r="AE99" s="30"/>
      <c r="AF99" s="30"/>
      <c r="AG99" s="30"/>
      <c r="AI99" s="9"/>
      <c r="AK99" s="30"/>
      <c r="AL99" s="3"/>
      <c r="AM99" s="3"/>
      <c r="AS99" s="3"/>
      <c r="AT99" s="3"/>
      <c r="AU99" s="3"/>
      <c r="BD99" s="3"/>
      <c r="BE99" s="22"/>
      <c r="BF99" s="94"/>
      <c r="BH99" s="94"/>
    </row>
    <row r="100" spans="1:60" ht="14.4" x14ac:dyDescent="0.3">
      <c r="A100" s="2" t="s">
        <v>143</v>
      </c>
      <c r="E100" t="s">
        <v>82</v>
      </c>
      <c r="G100" s="9" t="s">
        <v>130</v>
      </c>
      <c r="H100" s="9" t="s">
        <v>130</v>
      </c>
      <c r="I100" s="9" t="s">
        <v>130</v>
      </c>
      <c r="J100" s="9" t="s">
        <v>130</v>
      </c>
      <c r="K100" s="23"/>
      <c r="L100" s="3"/>
      <c r="M100" s="3"/>
      <c r="N100" s="23"/>
      <c r="O100" s="9"/>
      <c r="P100" s="3"/>
      <c r="Q100" s="9"/>
      <c r="R100" s="30"/>
      <c r="S100" s="31"/>
      <c r="T100" s="30"/>
      <c r="U100" s="32"/>
      <c r="V100" s="3"/>
      <c r="W100" s="32"/>
      <c r="X100" s="93"/>
      <c r="Y100" s="34"/>
      <c r="Z100" s="35"/>
      <c r="AA100" s="56"/>
      <c r="AB100" s="34"/>
      <c r="AC100" s="30"/>
      <c r="AD100" s="30"/>
      <c r="AE100" s="30"/>
      <c r="AF100" s="30"/>
      <c r="AG100" s="30"/>
      <c r="AI100" s="9"/>
      <c r="AK100" s="30"/>
      <c r="AL100" s="3"/>
      <c r="AM100" s="3"/>
      <c r="AS100" s="3"/>
      <c r="AT100" s="3"/>
      <c r="AU100" s="3"/>
      <c r="BD100" s="3"/>
      <c r="BE100" s="22"/>
      <c r="BF100" s="94"/>
      <c r="BH100" s="94"/>
    </row>
    <row r="101" spans="1:60" ht="14.4" x14ac:dyDescent="0.3">
      <c r="A101" s="2" t="s">
        <v>146</v>
      </c>
      <c r="E101" t="s">
        <v>82</v>
      </c>
      <c r="G101" s="9" t="s">
        <v>130</v>
      </c>
      <c r="H101" s="9" t="s">
        <v>130</v>
      </c>
      <c r="I101" s="9"/>
      <c r="J101" s="9" t="s">
        <v>130</v>
      </c>
      <c r="K101" s="23"/>
      <c r="L101" s="3"/>
      <c r="M101" s="3"/>
      <c r="N101" s="23"/>
      <c r="O101" s="9"/>
      <c r="P101" s="3"/>
      <c r="Q101" s="9"/>
      <c r="R101" s="30"/>
      <c r="S101" s="31"/>
      <c r="T101" s="30"/>
      <c r="U101" s="32"/>
      <c r="V101" s="3"/>
      <c r="W101" s="32"/>
      <c r="X101" s="93"/>
      <c r="Y101" s="34"/>
      <c r="Z101" s="35"/>
      <c r="AA101" s="56"/>
      <c r="AB101" s="34"/>
      <c r="AC101" s="30"/>
      <c r="AD101" s="30"/>
      <c r="AE101" s="30"/>
      <c r="AF101" s="30"/>
      <c r="AG101" s="30"/>
      <c r="AI101" s="9"/>
      <c r="AK101" s="30"/>
      <c r="AL101" s="3"/>
      <c r="AM101" s="3"/>
      <c r="AS101" s="3"/>
      <c r="AT101" s="3"/>
      <c r="AU101" s="3"/>
      <c r="BD101" s="3"/>
      <c r="BE101" s="22"/>
      <c r="BF101" s="94"/>
      <c r="BH101" s="94"/>
    </row>
    <row r="102" spans="1:60" ht="14.4" x14ac:dyDescent="0.3">
      <c r="A102" s="2" t="s">
        <v>152</v>
      </c>
      <c r="E102" t="s">
        <v>82</v>
      </c>
      <c r="G102" s="9" t="s">
        <v>130</v>
      </c>
      <c r="H102" s="9" t="s">
        <v>130</v>
      </c>
      <c r="I102" s="9" t="s">
        <v>130</v>
      </c>
      <c r="J102" s="9" t="s">
        <v>130</v>
      </c>
      <c r="K102" s="23"/>
      <c r="L102" s="3"/>
      <c r="M102" s="3"/>
      <c r="N102" s="23"/>
      <c r="O102" s="9"/>
      <c r="P102" s="3"/>
      <c r="Q102" s="9"/>
      <c r="R102" s="30"/>
      <c r="S102" s="31"/>
      <c r="T102" s="30"/>
      <c r="U102" s="32"/>
      <c r="V102" s="3"/>
      <c r="W102" s="32"/>
      <c r="X102" s="93"/>
      <c r="Y102" s="34"/>
      <c r="Z102" s="35"/>
      <c r="AA102" s="56"/>
      <c r="AB102" s="34"/>
      <c r="AC102" s="30"/>
      <c r="AD102" s="30"/>
      <c r="AE102" s="30"/>
      <c r="AF102" s="30"/>
      <c r="AG102" s="30"/>
      <c r="AI102" s="9"/>
      <c r="AK102" s="30"/>
      <c r="AL102" s="3"/>
      <c r="AM102" s="3"/>
      <c r="AS102" s="3"/>
      <c r="AT102" s="3"/>
      <c r="AU102" s="3"/>
      <c r="BD102" s="3"/>
      <c r="BE102" s="22"/>
      <c r="BF102" s="94"/>
      <c r="BH102" s="94"/>
    </row>
    <row r="103" spans="1:60" ht="14.4" x14ac:dyDescent="0.3">
      <c r="A103" s="2" t="s">
        <v>156</v>
      </c>
      <c r="E103" t="s">
        <v>82</v>
      </c>
      <c r="G103" s="9"/>
      <c r="H103" s="9" t="s">
        <v>130</v>
      </c>
      <c r="I103" s="9" t="s">
        <v>130</v>
      </c>
      <c r="J103" s="9" t="s">
        <v>130</v>
      </c>
      <c r="K103" s="23"/>
      <c r="L103" s="3"/>
      <c r="M103" s="3"/>
      <c r="N103" s="23"/>
      <c r="O103" s="9"/>
      <c r="P103" s="3"/>
      <c r="Q103" s="9"/>
      <c r="R103" s="30"/>
      <c r="S103" s="31"/>
      <c r="T103" s="30"/>
      <c r="U103" s="32"/>
      <c r="V103" s="3"/>
      <c r="W103" s="32"/>
      <c r="X103" s="93"/>
      <c r="Y103" s="34"/>
      <c r="Z103" s="35"/>
      <c r="AA103" s="56"/>
      <c r="AB103" s="34"/>
      <c r="AC103" s="30"/>
      <c r="AD103" s="30"/>
      <c r="AE103" s="30"/>
      <c r="AF103" s="30"/>
      <c r="AG103" s="30"/>
      <c r="AI103" s="9"/>
      <c r="AK103" s="30"/>
      <c r="AL103" s="3"/>
      <c r="AM103" s="3"/>
      <c r="AS103" s="3"/>
      <c r="AT103" s="3"/>
      <c r="AU103" s="3"/>
      <c r="BD103" s="3"/>
      <c r="BE103" s="22"/>
      <c r="BF103" s="94"/>
      <c r="BH103" s="94"/>
    </row>
    <row r="104" spans="1:60" ht="14.4" x14ac:dyDescent="0.3">
      <c r="A104" s="19"/>
      <c r="K104" s="23"/>
      <c r="L104" s="28"/>
      <c r="M104" s="28"/>
      <c r="N104" s="29"/>
      <c r="O104" s="9"/>
      <c r="P104" s="9"/>
      <c r="Q104" s="58"/>
      <c r="S104" s="38"/>
      <c r="U104" s="32"/>
      <c r="W104" s="32"/>
      <c r="X104" s="38"/>
      <c r="Y104" s="59"/>
      <c r="Z104" s="25"/>
      <c r="AA104" s="25"/>
      <c r="AB104" s="60"/>
      <c r="AC104" s="58"/>
      <c r="AD104" s="9"/>
      <c r="AE104" s="61"/>
      <c r="AI104" s="9"/>
      <c r="AL104" s="3"/>
      <c r="AM104" s="3"/>
      <c r="AQ104" s="19"/>
      <c r="AS104" s="3"/>
      <c r="AT104" s="3"/>
      <c r="AU104" s="3"/>
      <c r="BD104" s="3"/>
      <c r="BE104" s="3"/>
    </row>
    <row r="105" spans="1:60" ht="14.4" x14ac:dyDescent="0.3">
      <c r="A105" s="19"/>
      <c r="K105" s="23"/>
      <c r="L105" s="28"/>
      <c r="M105" s="28"/>
      <c r="N105" s="29"/>
      <c r="O105" s="40" t="s">
        <v>46</v>
      </c>
      <c r="P105" s="40">
        <v>1363</v>
      </c>
      <c r="Q105" s="62"/>
      <c r="R105" s="41"/>
      <c r="S105" s="40">
        <v>56792</v>
      </c>
      <c r="T105" s="41"/>
      <c r="U105" s="42">
        <f>(S105/$S$150)*100</f>
        <v>100</v>
      </c>
      <c r="V105" s="41"/>
      <c r="W105" s="42"/>
      <c r="X105" s="63"/>
      <c r="Y105" s="59"/>
      <c r="Z105" s="25"/>
      <c r="AA105" s="25"/>
      <c r="AB105" s="60"/>
      <c r="AC105" s="58"/>
      <c r="AD105" s="9"/>
      <c r="AI105" s="9"/>
      <c r="AL105" s="3"/>
      <c r="AM105" s="3"/>
      <c r="AQ105" s="19"/>
      <c r="AS105" s="3"/>
      <c r="AT105" s="3"/>
      <c r="AU105" s="3"/>
      <c r="BD105" s="3"/>
      <c r="BE105" s="3"/>
    </row>
    <row r="106" spans="1:60" ht="14.4" x14ac:dyDescent="0.3">
      <c r="A106" s="19" t="s">
        <v>100</v>
      </c>
      <c r="K106" s="23"/>
      <c r="L106" s="28"/>
      <c r="M106" s="28"/>
      <c r="N106" s="29"/>
      <c r="O106" s="94"/>
      <c r="P106" s="9"/>
      <c r="Q106" s="58"/>
      <c r="S106" s="38"/>
      <c r="U106" s="32"/>
      <c r="W106" s="32"/>
      <c r="X106" s="38"/>
      <c r="Y106" s="59"/>
      <c r="Z106" s="25"/>
      <c r="AA106" s="25"/>
      <c r="AB106" s="60"/>
      <c r="AC106" s="58"/>
      <c r="AD106" s="9"/>
      <c r="AI106" s="9"/>
      <c r="AL106" s="3"/>
      <c r="AM106" s="3"/>
      <c r="AQ106" s="19"/>
      <c r="AS106" s="3"/>
      <c r="AT106" s="3"/>
      <c r="AU106" s="3"/>
      <c r="BD106" s="3"/>
      <c r="BE106" s="3"/>
    </row>
    <row r="107" spans="1:60" ht="14.4" x14ac:dyDescent="0.3">
      <c r="A107" s="19"/>
      <c r="K107" s="23"/>
      <c r="L107" s="28"/>
      <c r="M107" s="28"/>
      <c r="N107" s="29"/>
      <c r="O107" s="94"/>
      <c r="P107" s="9"/>
      <c r="Q107" s="58"/>
      <c r="S107" s="38"/>
      <c r="U107" s="32"/>
      <c r="W107" s="32"/>
      <c r="X107" s="38"/>
      <c r="Y107" s="59"/>
      <c r="Z107" s="25"/>
      <c r="AA107" s="25"/>
      <c r="AB107" s="60"/>
      <c r="AC107" s="58"/>
      <c r="AD107" s="9"/>
      <c r="AI107" s="9"/>
      <c r="AL107" s="3"/>
      <c r="AM107" s="3"/>
      <c r="AQ107" s="19"/>
      <c r="AS107" s="3"/>
      <c r="AT107" s="3"/>
      <c r="AU107" s="3"/>
      <c r="BD107" s="3"/>
      <c r="BE107" s="3"/>
    </row>
    <row r="108" spans="1:60" ht="14.4" x14ac:dyDescent="0.3">
      <c r="A108" s="2" t="s">
        <v>101</v>
      </c>
      <c r="E108" s="9" t="s">
        <v>36</v>
      </c>
      <c r="F108" s="9"/>
      <c r="G108" s="9" t="s">
        <v>130</v>
      </c>
      <c r="H108" s="9" t="s">
        <v>130</v>
      </c>
      <c r="I108" s="9" t="s">
        <v>130</v>
      </c>
      <c r="J108" s="9" t="s">
        <v>130</v>
      </c>
      <c r="K108" s="23"/>
      <c r="L108" s="28"/>
      <c r="M108" s="28"/>
      <c r="N108" s="29"/>
      <c r="O108" s="9"/>
      <c r="P108" s="9"/>
      <c r="Q108" s="9"/>
      <c r="R108" s="30"/>
      <c r="S108" s="31"/>
      <c r="T108" s="30"/>
      <c r="U108" s="32"/>
      <c r="V108" s="9"/>
      <c r="W108" s="32"/>
      <c r="X108" s="33"/>
      <c r="Y108" s="59"/>
      <c r="Z108" s="35"/>
      <c r="AA108" s="25"/>
      <c r="AB108" s="60"/>
      <c r="AC108" s="58"/>
      <c r="AD108" s="9"/>
      <c r="AI108" s="9"/>
      <c r="AL108" s="3"/>
      <c r="AM108" s="3"/>
      <c r="AQ108" s="19"/>
      <c r="AS108" s="3"/>
      <c r="AT108" s="3"/>
      <c r="AU108" s="3"/>
      <c r="BD108" s="3"/>
      <c r="BE108" s="3"/>
    </row>
    <row r="109" spans="1:60" ht="14.4" x14ac:dyDescent="0.3">
      <c r="A109" s="2" t="s">
        <v>165</v>
      </c>
      <c r="E109" s="9" t="s">
        <v>36</v>
      </c>
      <c r="F109" s="9"/>
      <c r="G109" s="9" t="s">
        <v>130</v>
      </c>
      <c r="H109" s="9"/>
      <c r="I109" s="9" t="s">
        <v>130</v>
      </c>
      <c r="J109" s="9" t="s">
        <v>130</v>
      </c>
      <c r="K109" s="23"/>
      <c r="L109" s="28"/>
      <c r="M109" s="28"/>
      <c r="N109" s="29"/>
      <c r="O109" s="9"/>
      <c r="P109" s="9"/>
      <c r="Q109" s="9"/>
      <c r="R109" s="30"/>
      <c r="S109" s="31"/>
      <c r="T109" s="30"/>
      <c r="U109" s="32"/>
      <c r="V109" s="9"/>
      <c r="W109" s="32"/>
      <c r="X109" s="93"/>
      <c r="Y109" s="59"/>
      <c r="Z109" s="35"/>
      <c r="AA109" s="25"/>
      <c r="AB109" s="60"/>
      <c r="AC109" s="58"/>
      <c r="AD109" s="9"/>
      <c r="AI109" s="9"/>
      <c r="AL109" s="3"/>
      <c r="AM109" s="3"/>
      <c r="AQ109" s="19"/>
      <c r="AS109" s="3"/>
      <c r="AT109" s="3"/>
      <c r="AU109" s="3"/>
      <c r="BD109" s="3"/>
      <c r="BE109" s="3"/>
    </row>
    <row r="110" spans="1:60" ht="14.4" x14ac:dyDescent="0.3">
      <c r="A110" s="19"/>
      <c r="K110" s="23"/>
      <c r="L110" s="28"/>
      <c r="M110" s="28"/>
      <c r="N110" s="29"/>
      <c r="O110" s="94"/>
      <c r="P110" s="9"/>
      <c r="Q110" s="58"/>
      <c r="S110" s="38"/>
      <c r="U110" s="32"/>
      <c r="V110" s="9"/>
      <c r="W110" s="32"/>
      <c r="X110" s="38"/>
      <c r="Y110" s="59"/>
      <c r="Z110" s="35"/>
      <c r="AA110" s="25"/>
      <c r="AB110" s="60"/>
      <c r="AC110" s="58"/>
      <c r="AD110" s="9"/>
      <c r="AI110" s="9"/>
      <c r="AL110" s="3"/>
      <c r="AM110" s="3"/>
      <c r="AQ110" s="19"/>
      <c r="AS110" s="3"/>
      <c r="AT110" s="3"/>
      <c r="AU110" s="3"/>
      <c r="BD110" s="3"/>
      <c r="BE110" s="3"/>
    </row>
    <row r="111" spans="1:60" ht="14.4" x14ac:dyDescent="0.3">
      <c r="K111" s="23"/>
      <c r="L111" s="28"/>
      <c r="M111" s="28"/>
      <c r="N111" s="29"/>
      <c r="O111" s="40" t="s">
        <v>46</v>
      </c>
      <c r="P111" s="40"/>
      <c r="Q111" s="62"/>
      <c r="R111" s="41"/>
      <c r="S111" s="40"/>
      <c r="T111" s="41"/>
      <c r="U111" s="42"/>
      <c r="V111" s="40"/>
      <c r="W111" s="42"/>
      <c r="X111" s="40"/>
      <c r="Y111" s="59"/>
      <c r="Z111" s="25"/>
      <c r="AA111" s="25"/>
      <c r="AB111" s="60"/>
      <c r="AC111" s="58"/>
      <c r="AD111" s="9"/>
      <c r="AI111" s="9"/>
      <c r="AL111" s="3"/>
      <c r="AM111" s="3"/>
      <c r="AQ111" s="19"/>
      <c r="AS111" s="3"/>
      <c r="AT111" s="3"/>
      <c r="AU111" s="3"/>
      <c r="BD111" s="3"/>
      <c r="BE111" s="3"/>
    </row>
    <row r="112" spans="1:60" ht="14.4" x14ac:dyDescent="0.3">
      <c r="A112" s="19" t="s">
        <v>102</v>
      </c>
      <c r="K112" s="23"/>
      <c r="L112" s="28"/>
      <c r="M112" s="28"/>
      <c r="N112" s="29"/>
      <c r="O112" s="94"/>
      <c r="P112" s="9"/>
      <c r="Q112" s="58"/>
      <c r="S112" s="38"/>
      <c r="U112" s="32"/>
      <c r="W112" s="32"/>
      <c r="X112" s="38"/>
      <c r="Y112" s="59"/>
      <c r="Z112" s="25"/>
      <c r="AA112" s="25"/>
      <c r="AB112" s="60"/>
      <c r="AC112" s="58"/>
      <c r="AD112" s="9"/>
      <c r="AI112" s="9"/>
      <c r="AL112" s="3"/>
      <c r="AM112" s="3"/>
      <c r="AQ112" s="19"/>
      <c r="AS112" s="3"/>
      <c r="AT112" s="3"/>
      <c r="AU112" s="3"/>
      <c r="BD112" s="3"/>
      <c r="BE112" s="3"/>
    </row>
    <row r="113" spans="1:57" ht="14.4" x14ac:dyDescent="0.3">
      <c r="A113" s="19"/>
      <c r="K113" s="23"/>
      <c r="L113" s="28"/>
      <c r="M113" s="28"/>
      <c r="N113" s="29"/>
      <c r="O113" s="94"/>
      <c r="P113" s="9"/>
      <c r="Q113" s="58"/>
      <c r="S113" s="38"/>
      <c r="U113" s="32"/>
      <c r="W113" s="32"/>
      <c r="X113" s="38"/>
      <c r="Y113" s="59"/>
      <c r="Z113" s="25"/>
      <c r="AA113" s="25"/>
      <c r="AB113" s="60"/>
      <c r="AC113" s="58"/>
      <c r="AD113" s="9"/>
      <c r="AI113" s="9"/>
      <c r="AL113" s="3"/>
      <c r="AM113" s="3"/>
      <c r="AQ113" s="19"/>
      <c r="AS113" s="3"/>
      <c r="AT113" s="3"/>
      <c r="AU113" s="3"/>
      <c r="BD113" s="3"/>
      <c r="BE113" s="3"/>
    </row>
    <row r="114" spans="1:57" ht="14.4" x14ac:dyDescent="0.3">
      <c r="A114" s="27"/>
      <c r="E114" s="27"/>
      <c r="F114" s="27"/>
      <c r="G114" s="27"/>
      <c r="H114" s="27"/>
      <c r="I114" s="27"/>
      <c r="J114" s="27"/>
      <c r="K114" s="23"/>
      <c r="L114" s="28"/>
      <c r="M114" s="28"/>
      <c r="N114" s="29"/>
      <c r="O114" s="94"/>
      <c r="P114" s="9"/>
      <c r="Q114" s="58"/>
      <c r="S114" s="38"/>
      <c r="U114" s="32"/>
      <c r="W114" s="32"/>
      <c r="X114" s="38"/>
      <c r="Y114" s="59"/>
      <c r="Z114" s="25"/>
      <c r="AA114" s="25"/>
      <c r="AB114" s="60"/>
      <c r="AC114" s="58"/>
      <c r="AD114" s="9"/>
      <c r="AI114" s="9"/>
      <c r="AL114" s="3"/>
      <c r="AM114" s="3"/>
      <c r="AQ114" s="19"/>
      <c r="AS114" s="3"/>
      <c r="AT114" s="3"/>
      <c r="AU114" s="3"/>
      <c r="BD114" s="3"/>
      <c r="BE114" s="3"/>
    </row>
    <row r="115" spans="1:57" ht="14.4" x14ac:dyDescent="0.3">
      <c r="A115" s="19"/>
      <c r="K115" s="23"/>
      <c r="L115" s="28"/>
      <c r="M115" s="28"/>
      <c r="N115" s="29"/>
      <c r="O115" s="40" t="s">
        <v>46</v>
      </c>
      <c r="P115" s="40"/>
      <c r="Q115" s="62"/>
      <c r="R115" s="41"/>
      <c r="S115" s="40"/>
      <c r="T115" s="41"/>
      <c r="U115" s="42"/>
      <c r="V115" s="40"/>
      <c r="W115" s="42"/>
      <c r="X115" s="40"/>
      <c r="Y115" s="59"/>
      <c r="Z115" s="25"/>
      <c r="AA115" s="25"/>
      <c r="AB115" s="60"/>
      <c r="AC115" s="58"/>
      <c r="AD115" s="9"/>
      <c r="AI115" s="9"/>
      <c r="AL115" s="3"/>
      <c r="AM115" s="3"/>
      <c r="AQ115" s="19"/>
      <c r="AS115" s="3"/>
      <c r="AT115" s="3"/>
      <c r="AU115" s="3"/>
      <c r="BD115" s="3"/>
      <c r="BE115" s="3"/>
    </row>
    <row r="116" spans="1:57" ht="14.4" x14ac:dyDescent="0.3">
      <c r="A116" s="19" t="s">
        <v>103</v>
      </c>
      <c r="K116" s="23"/>
      <c r="L116" s="28"/>
      <c r="M116" s="28"/>
      <c r="N116" s="29"/>
      <c r="O116" s="94"/>
      <c r="P116" s="9"/>
      <c r="Q116" s="58"/>
      <c r="S116" s="38"/>
      <c r="U116" s="32"/>
      <c r="W116" s="32"/>
      <c r="X116" s="38"/>
      <c r="Y116" s="59"/>
      <c r="Z116" s="25"/>
      <c r="AA116" s="25"/>
      <c r="AB116" s="60"/>
      <c r="AC116" s="58"/>
      <c r="AD116" s="9"/>
      <c r="AI116" s="9"/>
      <c r="AL116" s="3"/>
      <c r="AM116" s="3"/>
      <c r="AQ116" s="19"/>
      <c r="AS116" s="3"/>
      <c r="AT116" s="3"/>
      <c r="AU116" s="3"/>
      <c r="BD116" s="3"/>
      <c r="BE116" s="3"/>
    </row>
    <row r="117" spans="1:57" ht="14.4" x14ac:dyDescent="0.3">
      <c r="K117" s="23"/>
      <c r="L117" s="28"/>
      <c r="M117" s="28"/>
      <c r="N117" s="29"/>
      <c r="O117" s="94"/>
      <c r="P117" s="9"/>
      <c r="Q117" s="58"/>
      <c r="S117" s="38"/>
      <c r="U117" s="32"/>
      <c r="W117" s="32"/>
      <c r="X117" s="38"/>
      <c r="Y117" s="59"/>
      <c r="Z117" s="25"/>
      <c r="AA117" s="25"/>
      <c r="AB117" s="60"/>
      <c r="AC117" s="58"/>
      <c r="AD117" s="9"/>
      <c r="AI117" s="9"/>
      <c r="AL117" s="3"/>
      <c r="AM117" s="3"/>
      <c r="AQ117" s="19"/>
      <c r="AS117" s="3"/>
      <c r="AT117" s="3"/>
      <c r="AU117" s="3"/>
      <c r="BD117" s="3"/>
      <c r="BE117" s="3"/>
    </row>
    <row r="118" spans="1:57" ht="14.4" x14ac:dyDescent="0.3">
      <c r="A118" s="27" t="s">
        <v>104</v>
      </c>
      <c r="E118" s="9" t="s">
        <v>36</v>
      </c>
      <c r="F118" s="9"/>
      <c r="G118" s="9" t="s">
        <v>130</v>
      </c>
      <c r="H118" s="9" t="s">
        <v>130</v>
      </c>
      <c r="I118" s="9" t="s">
        <v>130</v>
      </c>
      <c r="J118" s="9" t="s">
        <v>130</v>
      </c>
      <c r="K118" s="23"/>
      <c r="L118" s="28"/>
      <c r="M118" s="28"/>
      <c r="N118" s="29"/>
      <c r="O118" s="9"/>
      <c r="P118" s="28"/>
      <c r="Q118" s="9"/>
      <c r="R118" s="30"/>
      <c r="S118" s="31"/>
      <c r="T118" s="30"/>
      <c r="U118" s="32"/>
      <c r="V118" s="28"/>
      <c r="W118" s="32"/>
      <c r="X118" s="31"/>
      <c r="Y118" s="59"/>
      <c r="Z118" s="35" t="s">
        <v>38</v>
      </c>
      <c r="AA118" s="25"/>
      <c r="AB118" s="60"/>
      <c r="AC118" s="58"/>
      <c r="AD118" s="9"/>
      <c r="AI118" s="9"/>
      <c r="AL118" s="3"/>
      <c r="AM118" s="3"/>
      <c r="AQ118" s="19"/>
      <c r="AS118" s="3"/>
      <c r="AT118" s="3"/>
      <c r="AU118" s="3"/>
      <c r="BD118" s="3"/>
      <c r="BE118" s="3"/>
    </row>
    <row r="119" spans="1:57" ht="14.4" x14ac:dyDescent="0.3">
      <c r="A119" s="2" t="s">
        <v>105</v>
      </c>
      <c r="E119" s="9" t="s">
        <v>106</v>
      </c>
      <c r="F119" s="9"/>
      <c r="G119" s="9" t="s">
        <v>130</v>
      </c>
      <c r="H119" s="9" t="s">
        <v>130</v>
      </c>
      <c r="I119" s="9" t="s">
        <v>130</v>
      </c>
      <c r="J119" s="9" t="s">
        <v>130</v>
      </c>
      <c r="K119" s="23"/>
      <c r="L119" s="28"/>
      <c r="M119" s="28"/>
      <c r="N119" s="29"/>
      <c r="O119" s="9"/>
      <c r="P119" s="28"/>
      <c r="Q119" s="9"/>
      <c r="R119" s="30"/>
      <c r="S119" s="31"/>
      <c r="T119" s="30"/>
      <c r="U119" s="32"/>
      <c r="V119" s="28"/>
      <c r="W119" s="32"/>
      <c r="X119" s="31"/>
      <c r="Y119" s="59"/>
      <c r="Z119" s="35"/>
      <c r="AA119" s="25"/>
      <c r="AB119" s="60"/>
      <c r="AC119" s="58"/>
      <c r="AD119" s="9"/>
      <c r="AI119" s="9"/>
      <c r="AL119" s="3"/>
      <c r="AM119" s="3"/>
      <c r="AQ119" s="19"/>
      <c r="AS119" s="3"/>
      <c r="AT119" s="3"/>
      <c r="AU119" s="3"/>
      <c r="BD119" s="3"/>
      <c r="BE119" s="3"/>
    </row>
    <row r="120" spans="1:57" ht="14.4" x14ac:dyDescent="0.3">
      <c r="A120" s="2" t="s">
        <v>107</v>
      </c>
      <c r="E120" s="9" t="s">
        <v>70</v>
      </c>
      <c r="F120" s="9"/>
      <c r="G120" s="9"/>
      <c r="H120" s="9" t="s">
        <v>130</v>
      </c>
      <c r="I120" s="9"/>
      <c r="J120" s="9"/>
      <c r="K120" s="23"/>
      <c r="L120" s="28"/>
      <c r="M120" s="28"/>
      <c r="N120" s="29"/>
      <c r="O120" s="9"/>
      <c r="P120" s="28"/>
      <c r="Q120" s="9"/>
      <c r="R120" s="30"/>
      <c r="S120" s="31"/>
      <c r="T120" s="30"/>
      <c r="U120" s="32"/>
      <c r="V120" s="28"/>
      <c r="W120" s="32"/>
      <c r="X120" s="31"/>
      <c r="Y120" s="59"/>
      <c r="Z120" s="35"/>
      <c r="AA120" s="25"/>
      <c r="AB120" s="60"/>
      <c r="AC120" s="58"/>
      <c r="AD120" s="9"/>
      <c r="AI120" s="9"/>
      <c r="AL120" s="3"/>
      <c r="AM120" s="3"/>
      <c r="AQ120" s="19"/>
      <c r="AS120" s="3"/>
      <c r="AT120" s="3"/>
      <c r="AU120" s="3"/>
      <c r="BD120" s="3"/>
      <c r="BE120" s="3"/>
    </row>
    <row r="121" spans="1:57" ht="14.4" x14ac:dyDescent="0.3">
      <c r="A121" s="2" t="s">
        <v>138</v>
      </c>
      <c r="E121" s="9" t="s">
        <v>70</v>
      </c>
      <c r="F121" s="9"/>
      <c r="G121" s="9" t="s">
        <v>130</v>
      </c>
      <c r="H121" s="9" t="s">
        <v>130</v>
      </c>
      <c r="I121" s="9" t="s">
        <v>130</v>
      </c>
      <c r="J121" s="9" t="s">
        <v>130</v>
      </c>
      <c r="K121" s="23"/>
      <c r="L121" s="28"/>
      <c r="M121" s="28"/>
      <c r="N121" s="29"/>
      <c r="O121" s="9"/>
      <c r="P121" s="28"/>
      <c r="Q121" s="9"/>
      <c r="R121" s="30"/>
      <c r="S121" s="31"/>
      <c r="T121" s="30"/>
      <c r="U121" s="32"/>
      <c r="V121" s="28"/>
      <c r="W121" s="32"/>
      <c r="X121" s="31"/>
      <c r="Y121" s="59"/>
      <c r="Z121" s="35"/>
      <c r="AA121" s="25"/>
      <c r="AB121" s="60"/>
      <c r="AC121" s="58"/>
      <c r="AD121" s="9"/>
      <c r="AI121" s="9"/>
      <c r="AL121" s="3"/>
      <c r="AM121" s="3"/>
      <c r="AQ121" s="19"/>
      <c r="AS121" s="3"/>
      <c r="AT121" s="3"/>
      <c r="AU121" s="3"/>
      <c r="BD121" s="3"/>
      <c r="BE121" s="3"/>
    </row>
    <row r="122" spans="1:57" ht="14.4" x14ac:dyDescent="0.3">
      <c r="A122" s="2" t="s">
        <v>159</v>
      </c>
      <c r="E122" s="9" t="s">
        <v>70</v>
      </c>
      <c r="F122" s="9"/>
      <c r="G122" s="9"/>
      <c r="H122" s="9" t="s">
        <v>130</v>
      </c>
      <c r="I122" s="9"/>
      <c r="J122" s="9"/>
      <c r="K122" s="23"/>
      <c r="L122" s="28"/>
      <c r="M122" s="28"/>
      <c r="N122" s="29"/>
      <c r="O122" s="9"/>
      <c r="P122" s="28"/>
      <c r="Q122" s="9"/>
      <c r="R122" s="30"/>
      <c r="S122" s="31"/>
      <c r="T122" s="30"/>
      <c r="U122" s="32"/>
      <c r="V122" s="28"/>
      <c r="W122" s="32"/>
      <c r="X122" s="31"/>
      <c r="Y122" s="59"/>
      <c r="Z122" s="35"/>
      <c r="AA122" s="25"/>
      <c r="AB122" s="60"/>
      <c r="AC122" s="58"/>
      <c r="AD122" s="9"/>
      <c r="AI122" s="9"/>
      <c r="AL122" s="3"/>
      <c r="AM122" s="3"/>
      <c r="AQ122" s="19"/>
      <c r="AS122" s="3"/>
      <c r="AT122" s="3"/>
      <c r="AU122" s="3"/>
      <c r="BD122" s="3"/>
      <c r="BE122" s="3"/>
    </row>
    <row r="123" spans="1:57" ht="14.4" x14ac:dyDescent="0.3">
      <c r="K123" s="23"/>
      <c r="L123" s="28"/>
      <c r="M123" s="28"/>
      <c r="N123" s="29"/>
      <c r="O123" s="94"/>
      <c r="P123" s="9"/>
      <c r="Q123" s="58"/>
      <c r="S123" s="38"/>
      <c r="U123" s="32"/>
      <c r="W123" s="32"/>
      <c r="X123" s="38"/>
      <c r="Y123" s="59"/>
      <c r="Z123" s="25"/>
      <c r="AA123" s="25"/>
      <c r="AB123" s="60"/>
      <c r="AC123" s="58"/>
      <c r="AD123" s="9"/>
      <c r="AI123" s="9"/>
      <c r="AL123" s="3"/>
      <c r="AM123" s="3"/>
      <c r="AQ123" s="19"/>
      <c r="AS123" s="3"/>
      <c r="AT123" s="3"/>
      <c r="AU123" s="3"/>
      <c r="BD123" s="3"/>
      <c r="BE123" s="3"/>
    </row>
    <row r="124" spans="1:57" ht="14.4" x14ac:dyDescent="0.3">
      <c r="K124" s="23"/>
      <c r="L124" s="28"/>
      <c r="M124" s="28"/>
      <c r="N124" s="29"/>
      <c r="O124" s="40" t="s">
        <v>46</v>
      </c>
      <c r="P124" s="40"/>
      <c r="Q124" s="62"/>
      <c r="R124" s="41"/>
      <c r="S124" s="40"/>
      <c r="T124" s="41"/>
      <c r="U124" s="42"/>
      <c r="V124" s="40"/>
      <c r="W124" s="42"/>
      <c r="X124" s="40"/>
      <c r="Y124" s="59"/>
      <c r="Z124" s="25"/>
      <c r="AA124" s="25"/>
      <c r="AB124" s="60"/>
      <c r="AC124" s="58"/>
      <c r="AD124" s="9"/>
      <c r="AI124" s="9"/>
      <c r="AL124" s="3"/>
      <c r="AM124" s="3"/>
      <c r="AQ124" s="19"/>
      <c r="AS124" s="3"/>
      <c r="AT124" s="3"/>
      <c r="AU124" s="3"/>
      <c r="BD124" s="3"/>
      <c r="BE124" s="3"/>
    </row>
    <row r="125" spans="1:57" ht="14.4" x14ac:dyDescent="0.3">
      <c r="A125" s="19" t="s">
        <v>108</v>
      </c>
      <c r="K125" s="23"/>
      <c r="L125" s="28"/>
      <c r="M125" s="28"/>
      <c r="N125" s="29"/>
      <c r="O125" s="94"/>
      <c r="P125" s="9"/>
      <c r="Q125" s="58"/>
      <c r="S125" s="38"/>
      <c r="U125" s="32"/>
      <c r="W125" s="32"/>
      <c r="X125" s="38"/>
      <c r="Y125" s="64"/>
      <c r="Z125" s="65"/>
      <c r="AA125" s="65"/>
      <c r="AB125" s="66"/>
      <c r="AC125" s="58"/>
      <c r="AD125" s="9"/>
      <c r="AI125" s="9"/>
      <c r="AL125" s="3"/>
      <c r="AM125" s="3"/>
      <c r="AQ125" s="19"/>
      <c r="AS125" s="3"/>
      <c r="AT125" s="3"/>
      <c r="AU125" s="3"/>
      <c r="BD125" s="3"/>
      <c r="BE125" s="3"/>
    </row>
    <row r="126" spans="1:57" ht="14.4" x14ac:dyDescent="0.3">
      <c r="K126" s="23"/>
      <c r="L126" s="28"/>
      <c r="M126" s="28"/>
      <c r="N126" s="29"/>
      <c r="O126" s="94"/>
      <c r="P126" s="9"/>
      <c r="Q126" s="58"/>
      <c r="S126" s="38"/>
      <c r="U126" s="32"/>
      <c r="W126" s="32"/>
      <c r="X126" s="38"/>
      <c r="Y126" s="59"/>
      <c r="Z126" s="35"/>
      <c r="AA126" s="25"/>
      <c r="AB126" s="60"/>
      <c r="AC126" s="58"/>
      <c r="AD126" s="9"/>
      <c r="AI126" s="9"/>
      <c r="AL126" s="3"/>
      <c r="AM126" s="3"/>
      <c r="AQ126" s="19"/>
      <c r="AS126" s="3"/>
      <c r="AT126" s="3"/>
      <c r="AU126" s="3"/>
      <c r="BD126" s="3"/>
      <c r="BE126" s="3"/>
    </row>
    <row r="127" spans="1:57" ht="14.4" x14ac:dyDescent="0.3">
      <c r="A127" t="s">
        <v>109</v>
      </c>
      <c r="E127" s="9" t="s">
        <v>36</v>
      </c>
      <c r="F127" s="9"/>
      <c r="G127" s="9" t="s">
        <v>130</v>
      </c>
      <c r="H127" s="9" t="s">
        <v>130</v>
      </c>
      <c r="I127" s="9" t="s">
        <v>130</v>
      </c>
      <c r="J127" s="9" t="s">
        <v>130</v>
      </c>
      <c r="K127" s="23"/>
      <c r="L127" s="28"/>
      <c r="M127" s="28"/>
      <c r="N127" s="29"/>
      <c r="O127" s="9"/>
      <c r="P127" s="28"/>
      <c r="Q127" s="9"/>
      <c r="R127" s="30"/>
      <c r="S127" s="31"/>
      <c r="T127" s="30"/>
      <c r="U127" s="32"/>
      <c r="V127" s="28"/>
      <c r="W127" s="32"/>
      <c r="X127" s="31"/>
      <c r="Y127" s="59"/>
      <c r="Z127" s="35"/>
      <c r="AA127" s="25"/>
      <c r="AB127" s="60"/>
      <c r="AC127" s="58"/>
      <c r="AD127" s="9"/>
      <c r="AI127" s="9"/>
      <c r="AL127" s="3"/>
      <c r="AM127" s="3"/>
      <c r="AQ127" s="19"/>
      <c r="AS127" s="3"/>
      <c r="AT127" s="3"/>
      <c r="AU127" s="3"/>
      <c r="BD127" s="3"/>
      <c r="BE127" s="3"/>
    </row>
    <row r="128" spans="1:57" ht="14.4" x14ac:dyDescent="0.3">
      <c r="A128" t="s">
        <v>110</v>
      </c>
      <c r="E128" s="9" t="s">
        <v>36</v>
      </c>
      <c r="F128" s="9"/>
      <c r="G128" s="9" t="s">
        <v>130</v>
      </c>
      <c r="H128" s="9" t="s">
        <v>130</v>
      </c>
      <c r="I128" s="9" t="s">
        <v>130</v>
      </c>
      <c r="J128" s="9" t="s">
        <v>130</v>
      </c>
      <c r="K128" s="23"/>
      <c r="N128" s="29"/>
      <c r="O128" s="9"/>
      <c r="Q128" s="9"/>
      <c r="R128" s="30"/>
      <c r="S128" s="31"/>
      <c r="T128" s="30"/>
      <c r="U128" s="32"/>
      <c r="W128" s="32"/>
      <c r="X128" s="31"/>
      <c r="Y128" s="59"/>
      <c r="Z128" s="35"/>
      <c r="AA128" s="25"/>
      <c r="AB128" s="60"/>
      <c r="AC128" s="58"/>
      <c r="AD128" s="9"/>
      <c r="AI128" s="9"/>
      <c r="AL128" s="3"/>
      <c r="AM128" s="3"/>
      <c r="AQ128" s="19"/>
      <c r="AS128" s="3"/>
      <c r="AT128" s="3"/>
      <c r="AU128" s="3"/>
      <c r="BD128" s="3"/>
      <c r="BE128" s="3"/>
    </row>
    <row r="129" spans="1:57" ht="14.4" x14ac:dyDescent="0.3">
      <c r="A129" t="s">
        <v>111</v>
      </c>
      <c r="E129" s="9" t="s">
        <v>36</v>
      </c>
      <c r="F129" s="9"/>
      <c r="G129" s="9" t="s">
        <v>130</v>
      </c>
      <c r="H129" s="9" t="s">
        <v>130</v>
      </c>
      <c r="I129" s="9"/>
      <c r="J129" s="9"/>
      <c r="K129" s="23"/>
      <c r="N129" s="29"/>
      <c r="O129" s="9"/>
      <c r="Q129" s="9"/>
      <c r="R129" s="30"/>
      <c r="S129" s="31"/>
      <c r="T129" s="30"/>
      <c r="U129" s="32"/>
      <c r="W129" s="32"/>
      <c r="X129" s="31"/>
      <c r="Y129" s="59"/>
      <c r="Z129" s="35"/>
      <c r="AA129" s="25"/>
      <c r="AB129" s="60"/>
      <c r="AC129" s="58"/>
      <c r="AD129" s="9"/>
      <c r="AI129" s="9"/>
      <c r="AL129" s="3"/>
      <c r="AM129" s="3"/>
      <c r="AQ129" s="19"/>
      <c r="AS129" s="3"/>
      <c r="AT129" s="3"/>
      <c r="AU129" s="3"/>
      <c r="BD129" s="3"/>
      <c r="BE129" s="3"/>
    </row>
    <row r="130" spans="1:57" ht="14.4" x14ac:dyDescent="0.3">
      <c r="A130" t="s">
        <v>160</v>
      </c>
      <c r="E130" s="9" t="s">
        <v>36</v>
      </c>
      <c r="F130" s="9"/>
      <c r="G130" s="9"/>
      <c r="H130" s="9" t="s">
        <v>130</v>
      </c>
      <c r="I130" s="9"/>
      <c r="J130" s="9"/>
      <c r="K130" s="23"/>
      <c r="N130" s="29"/>
      <c r="O130" s="9"/>
      <c r="Q130" s="9"/>
      <c r="R130" s="30"/>
      <c r="S130" s="31"/>
      <c r="T130" s="30"/>
      <c r="U130" s="32"/>
      <c r="W130" s="32"/>
      <c r="X130" s="31"/>
      <c r="Y130" s="59"/>
      <c r="Z130" s="35"/>
      <c r="AA130" s="25"/>
      <c r="AB130" s="60"/>
      <c r="AC130" s="58"/>
      <c r="AD130" s="9"/>
      <c r="AI130" s="9"/>
      <c r="AL130" s="3"/>
      <c r="AM130" s="3"/>
      <c r="AQ130" s="19"/>
      <c r="AS130" s="3"/>
      <c r="AT130" s="3"/>
      <c r="AU130" s="3"/>
      <c r="BD130" s="3"/>
      <c r="BE130" s="3"/>
    </row>
    <row r="131" spans="1:57" ht="14.4" x14ac:dyDescent="0.3">
      <c r="A131" t="s">
        <v>144</v>
      </c>
      <c r="E131" s="9" t="s">
        <v>36</v>
      </c>
      <c r="F131" s="9"/>
      <c r="G131" s="9" t="s">
        <v>130</v>
      </c>
      <c r="H131" s="9" t="s">
        <v>130</v>
      </c>
      <c r="I131" s="9"/>
      <c r="J131" s="9"/>
      <c r="K131" s="23"/>
      <c r="N131" s="29"/>
      <c r="O131" s="9"/>
      <c r="Q131" s="9"/>
      <c r="R131" s="30"/>
      <c r="S131" s="31"/>
      <c r="T131" s="30"/>
      <c r="U131" s="32"/>
      <c r="W131" s="32"/>
      <c r="X131" s="31"/>
      <c r="Y131" s="59"/>
      <c r="Z131" s="35"/>
      <c r="AA131" s="25"/>
      <c r="AB131" s="60"/>
      <c r="AC131" s="58"/>
      <c r="AD131" s="9"/>
      <c r="AI131" s="9"/>
      <c r="AL131" s="3"/>
      <c r="AM131" s="3"/>
      <c r="AQ131" s="19"/>
      <c r="AS131" s="3"/>
      <c r="AT131" s="3"/>
      <c r="AU131" s="3"/>
      <c r="BD131" s="3"/>
      <c r="BE131" s="3"/>
    </row>
    <row r="132" spans="1:57" ht="14.4" x14ac:dyDescent="0.3">
      <c r="A132" t="s">
        <v>148</v>
      </c>
      <c r="E132" s="9" t="s">
        <v>36</v>
      </c>
      <c r="F132" s="9"/>
      <c r="G132" s="9" t="s">
        <v>130</v>
      </c>
      <c r="H132" s="9"/>
      <c r="I132" s="9"/>
      <c r="J132" s="9"/>
      <c r="K132" s="23"/>
      <c r="N132" s="29"/>
      <c r="O132" s="9"/>
      <c r="Q132" s="9"/>
      <c r="R132" s="30"/>
      <c r="S132" s="31"/>
      <c r="T132" s="30"/>
      <c r="U132" s="32"/>
      <c r="W132" s="32"/>
      <c r="X132" s="31"/>
      <c r="Y132" s="59"/>
      <c r="Z132" s="35"/>
      <c r="AA132" s="25"/>
      <c r="AB132" s="60"/>
      <c r="AC132" s="58"/>
      <c r="AD132" s="9"/>
      <c r="AI132" s="9"/>
      <c r="AL132" s="3"/>
      <c r="AM132" s="3"/>
      <c r="AQ132" s="19"/>
      <c r="AS132" s="3"/>
      <c r="AT132" s="3"/>
      <c r="AU132" s="3"/>
      <c r="BD132" s="3"/>
      <c r="BE132" s="3"/>
    </row>
    <row r="133" spans="1:57" ht="14.4" x14ac:dyDescent="0.3">
      <c r="A133" t="s">
        <v>149</v>
      </c>
      <c r="E133" s="9" t="s">
        <v>36</v>
      </c>
      <c r="F133" s="9"/>
      <c r="G133" s="9" t="s">
        <v>130</v>
      </c>
      <c r="H133" s="9"/>
      <c r="I133" s="9"/>
      <c r="J133" s="9"/>
      <c r="K133" s="23"/>
      <c r="N133" s="29"/>
      <c r="O133" s="9"/>
      <c r="Q133" s="9"/>
      <c r="R133" s="30"/>
      <c r="S133" s="31"/>
      <c r="T133" s="30"/>
      <c r="U133" s="32"/>
      <c r="W133" s="32"/>
      <c r="X133" s="31"/>
      <c r="Y133" s="59"/>
      <c r="Z133" s="35"/>
      <c r="AA133" s="25"/>
      <c r="AB133" s="60"/>
      <c r="AC133" s="58"/>
      <c r="AD133" s="9"/>
      <c r="AI133" s="9"/>
      <c r="AL133" s="3"/>
      <c r="AM133" s="3"/>
      <c r="AQ133" s="19"/>
      <c r="AS133" s="3"/>
      <c r="AT133" s="3"/>
      <c r="AU133" s="3"/>
      <c r="BD133" s="3"/>
      <c r="BE133" s="3"/>
    </row>
    <row r="134" spans="1:57" ht="14.4" x14ac:dyDescent="0.3">
      <c r="A134" t="s">
        <v>161</v>
      </c>
      <c r="E134" s="9" t="s">
        <v>36</v>
      </c>
      <c r="F134" s="9"/>
      <c r="G134" s="9" t="s">
        <v>130</v>
      </c>
      <c r="H134" s="9" t="s">
        <v>130</v>
      </c>
      <c r="I134" s="9" t="s">
        <v>130</v>
      </c>
      <c r="J134" s="9" t="s">
        <v>130</v>
      </c>
      <c r="K134" s="23"/>
      <c r="N134" s="29"/>
      <c r="O134" s="9"/>
      <c r="Q134" s="9"/>
      <c r="R134" s="30"/>
      <c r="S134" s="31"/>
      <c r="T134" s="30"/>
      <c r="U134" s="32"/>
      <c r="W134" s="32"/>
      <c r="X134" s="31"/>
      <c r="Y134" s="59"/>
      <c r="Z134" s="35"/>
      <c r="AA134" s="25"/>
      <c r="AB134" s="60"/>
      <c r="AC134" s="58"/>
      <c r="AD134" s="9"/>
      <c r="AI134" s="9"/>
      <c r="AL134" s="3"/>
      <c r="AM134" s="3"/>
      <c r="AQ134" s="19"/>
      <c r="AS134" s="3"/>
      <c r="AT134" s="3"/>
      <c r="AU134" s="3"/>
      <c r="BD134" s="3"/>
      <c r="BE134" s="3"/>
    </row>
    <row r="135" spans="1:57" ht="14.4" x14ac:dyDescent="0.3">
      <c r="E135" s="9"/>
      <c r="F135" s="9"/>
      <c r="G135" s="9"/>
      <c r="H135" s="9"/>
      <c r="I135" s="9"/>
      <c r="J135" s="9"/>
      <c r="K135" s="23"/>
      <c r="M135" s="9"/>
      <c r="N135" s="29"/>
      <c r="O135" s="94"/>
      <c r="P135" s="9"/>
      <c r="Q135" s="58"/>
      <c r="S135" s="38"/>
      <c r="U135" s="32"/>
      <c r="W135" s="32"/>
      <c r="X135" s="38"/>
      <c r="Y135" s="59"/>
      <c r="Z135" s="25"/>
      <c r="AA135" s="25"/>
      <c r="AB135" s="60"/>
      <c r="AC135" s="58"/>
      <c r="AD135" s="9"/>
      <c r="AI135" s="9"/>
      <c r="AL135" s="3"/>
      <c r="AM135" s="3"/>
      <c r="AQ135" s="19"/>
      <c r="AS135" s="3"/>
      <c r="AT135" s="3"/>
      <c r="AU135" s="3"/>
      <c r="BD135" s="3"/>
      <c r="BE135" s="3"/>
    </row>
    <row r="136" spans="1:57" ht="14.4" x14ac:dyDescent="0.3">
      <c r="K136" s="23"/>
      <c r="M136" s="9"/>
      <c r="N136" s="29"/>
      <c r="O136" s="40" t="s">
        <v>46</v>
      </c>
      <c r="P136" s="40"/>
      <c r="Q136" s="62"/>
      <c r="R136" s="41"/>
      <c r="S136" s="40"/>
      <c r="T136" s="41"/>
      <c r="U136" s="42"/>
      <c r="V136" s="40"/>
      <c r="W136" s="42"/>
      <c r="X136" s="40"/>
      <c r="Y136" s="59"/>
      <c r="Z136" s="25"/>
      <c r="AA136" s="25"/>
      <c r="AB136" s="60"/>
      <c r="AC136" s="58"/>
      <c r="AD136" s="9"/>
      <c r="AI136" s="9"/>
      <c r="AL136" s="3"/>
      <c r="AM136" s="3"/>
      <c r="AQ136" s="19"/>
      <c r="AS136" s="3"/>
      <c r="AT136" s="3"/>
      <c r="AU136" s="3"/>
      <c r="BD136" s="3"/>
      <c r="BE136" s="3"/>
    </row>
    <row r="137" spans="1:57" ht="14.4" x14ac:dyDescent="0.3">
      <c r="A137" s="19" t="s">
        <v>112</v>
      </c>
      <c r="K137" s="23"/>
      <c r="M137" s="9"/>
      <c r="N137" s="29"/>
      <c r="O137" s="94"/>
      <c r="P137" s="9"/>
      <c r="Q137" s="58"/>
      <c r="S137" s="38"/>
      <c r="U137" s="32"/>
      <c r="W137" s="32"/>
      <c r="X137" s="38"/>
      <c r="Y137" s="59"/>
      <c r="Z137" s="25"/>
      <c r="AA137" s="25"/>
      <c r="AB137" s="60"/>
      <c r="AC137" s="58"/>
      <c r="AD137" s="9"/>
      <c r="AI137" s="9"/>
      <c r="AL137" s="3"/>
      <c r="AM137" s="3"/>
      <c r="AQ137" s="19"/>
      <c r="AS137" s="3"/>
      <c r="AT137" s="3"/>
      <c r="AU137" s="3"/>
      <c r="BD137" s="3"/>
      <c r="BE137" s="3"/>
    </row>
    <row r="138" spans="1:57" ht="14.4" x14ac:dyDescent="0.3">
      <c r="K138" s="23"/>
      <c r="M138" s="9"/>
      <c r="N138" s="23"/>
      <c r="S138" s="38"/>
      <c r="U138" s="32"/>
      <c r="W138" s="32"/>
      <c r="X138" s="38"/>
      <c r="Y138" s="67"/>
      <c r="Z138" s="65"/>
      <c r="AA138" s="65"/>
      <c r="AB138" s="68"/>
      <c r="AC138" s="3"/>
      <c r="AL138" s="3"/>
      <c r="AM138" s="3"/>
      <c r="AS138" s="3"/>
      <c r="AT138" s="3"/>
      <c r="AU138" s="3"/>
      <c r="BD138" s="3"/>
      <c r="BE138" s="3"/>
    </row>
    <row r="139" spans="1:57" ht="14.4" x14ac:dyDescent="0.3">
      <c r="A139" t="s">
        <v>113</v>
      </c>
      <c r="E139" s="9" t="s">
        <v>106</v>
      </c>
      <c r="F139" s="9"/>
      <c r="G139" s="9" t="s">
        <v>130</v>
      </c>
      <c r="H139" s="9" t="s">
        <v>130</v>
      </c>
      <c r="I139" s="9" t="s">
        <v>130</v>
      </c>
      <c r="J139" s="9" t="s">
        <v>130</v>
      </c>
      <c r="K139" s="23"/>
      <c r="N139" s="23"/>
      <c r="O139" s="9"/>
      <c r="Q139" s="9"/>
      <c r="R139" s="30"/>
      <c r="S139" s="31"/>
      <c r="T139" s="30"/>
      <c r="U139" s="32"/>
      <c r="W139" s="32"/>
      <c r="X139" s="31"/>
      <c r="Y139" s="67"/>
      <c r="Z139" s="35" t="s">
        <v>38</v>
      </c>
      <c r="AA139" s="65"/>
      <c r="AB139" s="68"/>
      <c r="AC139" s="3"/>
      <c r="AL139" s="3"/>
      <c r="AM139" s="3"/>
      <c r="AS139" s="3"/>
      <c r="AT139" s="3"/>
      <c r="AU139" s="3"/>
      <c r="BD139" s="3"/>
      <c r="BE139" s="3"/>
    </row>
    <row r="140" spans="1:57" ht="14.4" x14ac:dyDescent="0.3">
      <c r="A140" t="s">
        <v>114</v>
      </c>
      <c r="E140" s="9" t="s">
        <v>36</v>
      </c>
      <c r="F140" s="9"/>
      <c r="G140" s="9" t="s">
        <v>130</v>
      </c>
      <c r="H140" s="9" t="s">
        <v>130</v>
      </c>
      <c r="I140" s="9" t="s">
        <v>130</v>
      </c>
      <c r="J140" s="9" t="s">
        <v>130</v>
      </c>
      <c r="K140" s="23"/>
      <c r="N140" s="23"/>
      <c r="O140" s="9"/>
      <c r="Q140" s="9"/>
      <c r="R140" s="30"/>
      <c r="S140" s="31"/>
      <c r="T140" s="30"/>
      <c r="U140" s="32"/>
      <c r="W140" s="32"/>
      <c r="X140" s="31"/>
      <c r="Y140" s="67"/>
      <c r="Z140" s="35" t="s">
        <v>38</v>
      </c>
      <c r="AA140" s="65"/>
      <c r="AB140" s="68"/>
      <c r="AC140" s="3"/>
      <c r="AL140" s="3"/>
      <c r="AM140" s="3"/>
      <c r="AS140" s="3"/>
      <c r="AT140" s="3"/>
      <c r="AU140" s="3"/>
      <c r="BD140" s="3"/>
      <c r="BE140" s="3"/>
    </row>
    <row r="141" spans="1:57" ht="14.4" x14ac:dyDescent="0.3">
      <c r="A141" t="s">
        <v>154</v>
      </c>
      <c r="E141" s="9" t="s">
        <v>106</v>
      </c>
      <c r="F141" s="9"/>
      <c r="G141" s="9" t="s">
        <v>130</v>
      </c>
      <c r="H141" s="9" t="s">
        <v>130</v>
      </c>
      <c r="I141" s="9" t="s">
        <v>130</v>
      </c>
      <c r="J141" s="9" t="s">
        <v>130</v>
      </c>
      <c r="K141" s="23"/>
      <c r="N141" s="23"/>
      <c r="O141" s="9"/>
      <c r="Q141" s="9"/>
      <c r="R141" s="30"/>
      <c r="S141" s="31"/>
      <c r="T141" s="30"/>
      <c r="U141" s="32"/>
      <c r="W141" s="32"/>
      <c r="X141" s="31"/>
      <c r="Y141" s="67"/>
      <c r="Z141" s="65"/>
      <c r="AA141" s="65"/>
      <c r="AB141" s="68"/>
      <c r="AC141" s="3"/>
      <c r="AL141" s="3"/>
      <c r="AM141" s="3"/>
      <c r="AS141" s="3"/>
      <c r="AT141" s="3"/>
      <c r="AU141" s="3"/>
      <c r="BD141" s="3"/>
      <c r="BE141" s="3"/>
    </row>
    <row r="142" spans="1:57" ht="14.4" x14ac:dyDescent="0.3">
      <c r="K142" s="23"/>
      <c r="M142" s="9"/>
      <c r="N142" s="69"/>
      <c r="S142" s="70"/>
      <c r="U142" s="32"/>
      <c r="V142" s="9"/>
      <c r="W142" s="32"/>
      <c r="X142" s="70"/>
      <c r="Y142" s="67"/>
      <c r="Z142" s="65"/>
      <c r="AA142" s="65"/>
      <c r="AB142" s="68"/>
      <c r="AC142" s="3"/>
      <c r="AL142" s="3"/>
      <c r="AM142" s="3"/>
      <c r="AS142" s="3"/>
      <c r="AT142" s="3"/>
      <c r="AU142" s="3"/>
      <c r="BD142" s="3"/>
      <c r="BE142" s="3"/>
    </row>
    <row r="143" spans="1:57" ht="14.4" x14ac:dyDescent="0.3">
      <c r="K143" s="23"/>
      <c r="M143" s="9"/>
      <c r="N143" s="69"/>
      <c r="O143" s="40" t="s">
        <v>46</v>
      </c>
      <c r="P143" s="41"/>
      <c r="Q143" s="41"/>
      <c r="R143" s="41"/>
      <c r="S143" s="40"/>
      <c r="T143" s="41"/>
      <c r="U143" s="42"/>
      <c r="V143" s="40"/>
      <c r="W143" s="42"/>
      <c r="X143" s="40"/>
      <c r="Y143" s="67"/>
      <c r="Z143" s="65"/>
      <c r="AA143" s="65"/>
      <c r="AB143" s="68"/>
      <c r="AC143" s="3"/>
      <c r="AL143" s="3"/>
      <c r="AM143" s="3"/>
      <c r="AS143" s="3"/>
      <c r="AT143" s="3"/>
      <c r="AU143" s="3"/>
      <c r="BD143" s="3"/>
      <c r="BE143" s="3"/>
    </row>
    <row r="144" spans="1:57" x14ac:dyDescent="0.25">
      <c r="A144" s="71" t="s">
        <v>115</v>
      </c>
      <c r="K144" s="23"/>
      <c r="M144" s="9"/>
      <c r="N144" s="23"/>
      <c r="Y144" s="67"/>
      <c r="Z144" s="65"/>
      <c r="AA144" s="65"/>
      <c r="AB144" s="68"/>
      <c r="AC144" s="3"/>
      <c r="AL144" s="3"/>
      <c r="AM144" s="3"/>
      <c r="AS144" s="3"/>
      <c r="AT144" s="3"/>
      <c r="AU144" s="3"/>
      <c r="BD144" s="3"/>
      <c r="BE144" s="3"/>
    </row>
    <row r="145" spans="1:60" x14ac:dyDescent="0.25">
      <c r="A145" s="71"/>
      <c r="K145" s="23"/>
      <c r="M145" s="9"/>
      <c r="N145" s="23"/>
      <c r="Y145" s="67"/>
      <c r="Z145" s="65"/>
      <c r="AA145" s="65"/>
      <c r="AB145" s="68"/>
      <c r="AC145" s="3"/>
      <c r="AL145" s="3"/>
      <c r="AM145" s="3"/>
      <c r="AS145" s="3"/>
      <c r="AT145" s="3"/>
      <c r="AU145" s="3"/>
      <c r="BD145" s="3"/>
      <c r="BE145" s="3"/>
    </row>
    <row r="146" spans="1:60" ht="14.4" x14ac:dyDescent="0.3">
      <c r="A146" s="72" t="s">
        <v>116</v>
      </c>
      <c r="E146" s="9" t="s">
        <v>36</v>
      </c>
      <c r="F146" s="9"/>
      <c r="G146" s="9" t="s">
        <v>130</v>
      </c>
      <c r="H146" s="9" t="s">
        <v>130</v>
      </c>
      <c r="I146" s="9" t="s">
        <v>130</v>
      </c>
      <c r="J146" s="9" t="s">
        <v>130</v>
      </c>
      <c r="K146" s="23"/>
      <c r="M146" s="9"/>
      <c r="N146" s="23"/>
      <c r="O146" s="9"/>
      <c r="Q146" s="9"/>
      <c r="R146" s="30"/>
      <c r="S146" s="31"/>
      <c r="T146" s="30"/>
      <c r="U146" s="32"/>
      <c r="W146" s="32"/>
      <c r="X146" s="31"/>
      <c r="Y146" s="34" t="s">
        <v>37</v>
      </c>
      <c r="AA146" s="65"/>
      <c r="AB146" s="68"/>
      <c r="AC146" s="3"/>
      <c r="AL146" s="3"/>
      <c r="AM146" s="3"/>
      <c r="AS146" s="3"/>
      <c r="AT146" s="3"/>
      <c r="AU146" s="3"/>
      <c r="BD146" s="3"/>
      <c r="BE146" s="3"/>
    </row>
    <row r="147" spans="1:60" x14ac:dyDescent="0.25">
      <c r="A147" s="72"/>
      <c r="M147" s="9"/>
      <c r="Y147" s="67"/>
      <c r="Z147" s="65"/>
      <c r="AA147" s="65"/>
      <c r="AB147" s="68"/>
      <c r="AC147" s="3"/>
      <c r="AL147" s="3"/>
      <c r="AM147" s="3"/>
      <c r="AS147" s="3"/>
      <c r="AT147" s="3"/>
      <c r="AU147" s="3"/>
      <c r="BD147" s="3"/>
      <c r="BE147" s="3"/>
    </row>
    <row r="148" spans="1:60" ht="14.4" x14ac:dyDescent="0.3">
      <c r="A148" s="72"/>
      <c r="M148" s="9"/>
      <c r="O148" s="40" t="s">
        <v>46</v>
      </c>
      <c r="P148" s="41"/>
      <c r="Q148" s="41"/>
      <c r="R148" s="41"/>
      <c r="S148" s="41"/>
      <c r="T148" s="41"/>
      <c r="U148" s="41"/>
      <c r="V148" s="41"/>
      <c r="W148" s="41"/>
      <c r="X148" s="41"/>
      <c r="Y148" s="67"/>
      <c r="Z148" s="65"/>
      <c r="AA148" s="65"/>
      <c r="AB148" s="68"/>
      <c r="AC148" s="3"/>
      <c r="AL148" s="3"/>
      <c r="AM148" s="3"/>
      <c r="AS148" s="3"/>
      <c r="AT148" s="3"/>
      <c r="AU148" s="3"/>
      <c r="BD148" s="3"/>
      <c r="BE148" s="3"/>
    </row>
    <row r="149" spans="1:60" x14ac:dyDescent="0.25">
      <c r="M149" s="9"/>
      <c r="Y149" s="73"/>
      <c r="Z149" s="3"/>
      <c r="AA149" s="3"/>
      <c r="AB149" s="58"/>
      <c r="AC149" s="3"/>
      <c r="AL149" s="3"/>
      <c r="AM149" s="3"/>
      <c r="AS149" s="3"/>
      <c r="AT149" s="3"/>
      <c r="AU149" s="3"/>
      <c r="BD149" s="3"/>
      <c r="BE149" s="3"/>
    </row>
    <row r="150" spans="1:60" ht="14.4" x14ac:dyDescent="0.3">
      <c r="M150" s="6"/>
      <c r="N150" s="74" t="s">
        <v>117</v>
      </c>
      <c r="O150" s="75"/>
      <c r="P150" s="76">
        <f>SUM(P33,P76,P105,P115, P111,P124,P136,P143,P148)</f>
        <v>1363</v>
      </c>
      <c r="Q150" s="75"/>
      <c r="R150" s="75"/>
      <c r="S150" s="76">
        <f>SUM(S33,S76,S105,S115, S111,S124,S136,S143,S148)</f>
        <v>56792</v>
      </c>
      <c r="T150" s="75"/>
      <c r="U150" s="76">
        <f>SUM(U33,U76,U105,U115, U111,U124,U136,U143,U148)</f>
        <v>100</v>
      </c>
      <c r="V150" s="76">
        <f>SUM(V33,V76,V105,V115, V111,V124,V136,V143,V148)</f>
        <v>0</v>
      </c>
      <c r="W150" s="76">
        <f>SUM(W33,W76,W105,W115, W111,W124,W136,W143,W148)</f>
        <v>0</v>
      </c>
      <c r="X150" s="76">
        <f>SUM(X33,X76,X105,X115, X111,X124,X136,X143,X148)</f>
        <v>0</v>
      </c>
      <c r="Y150" s="3"/>
      <c r="Z150" s="3"/>
      <c r="AA150" s="3"/>
      <c r="AB150" s="3"/>
      <c r="AC150" s="3"/>
      <c r="AL150" s="3"/>
      <c r="AM150" s="3"/>
      <c r="BD150" s="6"/>
      <c r="BF150" s="9"/>
      <c r="BH150" s="77"/>
    </row>
    <row r="151" spans="1:60" x14ac:dyDescent="0.25">
      <c r="A151" s="19"/>
      <c r="M151" s="9"/>
      <c r="Y151" s="9"/>
    </row>
    <row r="152" spans="1:60" x14ac:dyDescent="0.25">
      <c r="M152" s="9"/>
    </row>
    <row r="153" spans="1:60" x14ac:dyDescent="0.25">
      <c r="A153" s="19" t="s">
        <v>118</v>
      </c>
      <c r="M153" s="9"/>
      <c r="O153" s="9"/>
      <c r="P153" s="9"/>
      <c r="Q153" s="9"/>
    </row>
    <row r="154" spans="1:60" x14ac:dyDescent="0.25">
      <c r="A154" s="27" t="s">
        <v>119</v>
      </c>
      <c r="M154" s="9"/>
    </row>
    <row r="155" spans="1:60" x14ac:dyDescent="0.25">
      <c r="A155" s="27" t="s">
        <v>120</v>
      </c>
      <c r="M155" s="9"/>
    </row>
    <row r="156" spans="1:60" x14ac:dyDescent="0.25">
      <c r="A156" s="27" t="s">
        <v>121</v>
      </c>
      <c r="M156" s="9"/>
    </row>
    <row r="157" spans="1:60" x14ac:dyDescent="0.25">
      <c r="A157" s="27" t="s">
        <v>122</v>
      </c>
      <c r="M157" s="9"/>
    </row>
    <row r="158" spans="1:60" x14ac:dyDescent="0.25">
      <c r="M158" s="9"/>
    </row>
    <row r="159" spans="1:60" ht="25.2" thickBot="1" x14ac:dyDescent="0.6">
      <c r="M159" s="9"/>
      <c r="O159" s="78" t="s">
        <v>123</v>
      </c>
      <c r="P159" s="78"/>
      <c r="Q159" s="79"/>
      <c r="R159" s="79"/>
      <c r="T159" s="80">
        <v>42989</v>
      </c>
      <c r="U159" s="80"/>
      <c r="V159" s="79"/>
      <c r="W159" s="3"/>
    </row>
    <row r="160" spans="1:60" x14ac:dyDescent="0.25">
      <c r="C160" s="81"/>
      <c r="D160" s="82"/>
      <c r="M160" s="9"/>
      <c r="O160" t="s">
        <v>123</v>
      </c>
      <c r="T160" t="s">
        <v>8</v>
      </c>
    </row>
    <row r="161" spans="2:18" x14ac:dyDescent="0.25">
      <c r="B161" s="27"/>
      <c r="M161" s="9"/>
    </row>
    <row r="162" spans="2:18" x14ac:dyDescent="0.25">
      <c r="B162" s="27"/>
    </row>
    <row r="163" spans="2:18" x14ac:dyDescent="0.25">
      <c r="K163" s="27"/>
      <c r="L163" s="27"/>
    </row>
    <row r="164" spans="2:18" x14ac:dyDescent="0.25">
      <c r="E164" s="82"/>
      <c r="F164" s="82"/>
      <c r="G164" s="82"/>
      <c r="H164" s="82"/>
      <c r="I164" s="82"/>
      <c r="J164" s="82"/>
    </row>
    <row r="165" spans="2:18" x14ac:dyDescent="0.25">
      <c r="E165" s="83"/>
      <c r="F165" s="83"/>
      <c r="G165" s="83"/>
      <c r="H165" s="83"/>
      <c r="I165" s="83"/>
      <c r="J165" s="83"/>
    </row>
    <row r="166" spans="2:18" x14ac:dyDescent="0.25">
      <c r="E166" s="83"/>
      <c r="F166" s="83"/>
      <c r="G166" s="83"/>
      <c r="H166" s="83"/>
      <c r="I166" s="83"/>
      <c r="J166" s="83"/>
    </row>
    <row r="167" spans="2:18" x14ac:dyDescent="0.25">
      <c r="E167" s="83"/>
      <c r="F167" s="83"/>
      <c r="G167" s="83"/>
      <c r="H167" s="83"/>
      <c r="I167" s="83"/>
      <c r="J167" s="83"/>
      <c r="P167" s="84"/>
    </row>
    <row r="168" spans="2:18" x14ac:dyDescent="0.25">
      <c r="E168" s="83"/>
      <c r="F168" s="83"/>
      <c r="G168" s="83"/>
      <c r="H168" s="83"/>
      <c r="I168" s="83"/>
      <c r="J168" s="83"/>
    </row>
    <row r="169" spans="2:18" x14ac:dyDescent="0.25">
      <c r="E169" s="83"/>
      <c r="F169" s="83"/>
      <c r="G169" s="83"/>
      <c r="H169" s="83"/>
      <c r="I169" s="83"/>
      <c r="J169" s="83"/>
      <c r="K169" s="85"/>
      <c r="L169" s="86"/>
    </row>
    <row r="170" spans="2:18" x14ac:dyDescent="0.25">
      <c r="C170" s="87"/>
      <c r="D170" s="88"/>
      <c r="E170" s="83"/>
      <c r="F170" s="83"/>
      <c r="G170" s="83"/>
      <c r="H170" s="83"/>
      <c r="I170" s="83"/>
      <c r="J170" s="83"/>
      <c r="K170" s="85"/>
    </row>
    <row r="171" spans="2:18" x14ac:dyDescent="0.25">
      <c r="B171" s="27"/>
      <c r="E171" s="83"/>
      <c r="F171" s="83"/>
      <c r="G171" s="83"/>
      <c r="H171" s="83"/>
      <c r="I171" s="83"/>
      <c r="J171" s="83"/>
    </row>
    <row r="172" spans="2:18" x14ac:dyDescent="0.25">
      <c r="B172" s="27"/>
      <c r="E172" s="83"/>
      <c r="F172" s="83"/>
      <c r="G172" s="83"/>
      <c r="H172" s="83"/>
      <c r="I172" s="83"/>
      <c r="J172" s="83"/>
    </row>
    <row r="173" spans="2:18" x14ac:dyDescent="0.25">
      <c r="E173" s="83"/>
      <c r="F173" s="83"/>
      <c r="G173" s="83"/>
      <c r="H173" s="83"/>
      <c r="I173" s="83"/>
      <c r="J173" s="83"/>
    </row>
    <row r="174" spans="2:18" x14ac:dyDescent="0.25">
      <c r="E174" s="83"/>
      <c r="F174" s="83"/>
      <c r="G174" s="83"/>
      <c r="H174" s="83"/>
      <c r="I174" s="83"/>
      <c r="J174" s="83"/>
      <c r="Q174" s="89"/>
      <c r="R174" s="27"/>
    </row>
    <row r="175" spans="2:18" x14ac:dyDescent="0.25">
      <c r="E175" s="83"/>
      <c r="F175" s="83"/>
      <c r="G175" s="83"/>
      <c r="H175" s="83"/>
      <c r="I175" s="83"/>
      <c r="J175" s="83"/>
      <c r="O175" s="27"/>
      <c r="P175" s="27"/>
    </row>
    <row r="176" spans="2:18" x14ac:dyDescent="0.25">
      <c r="E176" s="83"/>
      <c r="F176" s="83"/>
      <c r="G176" s="83"/>
      <c r="H176" s="83"/>
      <c r="I176" s="83"/>
      <c r="J176" s="83"/>
      <c r="P176" s="27"/>
    </row>
    <row r="177" spans="5:21" x14ac:dyDescent="0.25">
      <c r="E177" s="83"/>
      <c r="F177" s="83"/>
      <c r="G177" s="83"/>
      <c r="H177" s="83"/>
      <c r="I177" s="83"/>
      <c r="J177" s="83"/>
      <c r="P177" s="27"/>
    </row>
    <row r="178" spans="5:21" x14ac:dyDescent="0.25">
      <c r="E178" s="83"/>
      <c r="F178" s="83"/>
      <c r="G178" s="83"/>
      <c r="H178" s="83"/>
      <c r="I178" s="83"/>
      <c r="J178" s="83"/>
      <c r="P178" s="27"/>
    </row>
    <row r="179" spans="5:21" x14ac:dyDescent="0.25">
      <c r="E179" s="83"/>
      <c r="F179" s="83"/>
      <c r="G179" s="83"/>
      <c r="H179" s="83"/>
      <c r="I179" s="83"/>
      <c r="J179" s="83"/>
    </row>
    <row r="180" spans="5:21" x14ac:dyDescent="0.25">
      <c r="E180" s="83"/>
      <c r="F180" s="83"/>
      <c r="G180" s="83"/>
      <c r="H180" s="83"/>
      <c r="I180" s="83"/>
      <c r="J180" s="83"/>
      <c r="N180">
        <v>2</v>
      </c>
    </row>
    <row r="181" spans="5:21" x14ac:dyDescent="0.25">
      <c r="T181" s="9"/>
      <c r="U181" s="9"/>
    </row>
    <row r="182" spans="5:21" x14ac:dyDescent="0.25">
      <c r="T182" s="9"/>
      <c r="U182" s="9"/>
    </row>
    <row r="183" spans="5:21" x14ac:dyDescent="0.25">
      <c r="T183" s="9"/>
      <c r="U183" s="9"/>
    </row>
    <row r="186" spans="5:21" x14ac:dyDescent="0.25">
      <c r="F186" t="s">
        <v>128</v>
      </c>
      <c r="G186" t="s">
        <v>127</v>
      </c>
      <c r="H186" t="s">
        <v>129</v>
      </c>
    </row>
    <row r="187" spans="5:21" x14ac:dyDescent="0.25">
      <c r="E187" t="s">
        <v>174</v>
      </c>
      <c r="F187">
        <v>7667</v>
      </c>
      <c r="G187">
        <v>54000</v>
      </c>
      <c r="H187">
        <v>9084</v>
      </c>
    </row>
    <row r="188" spans="5:21" x14ac:dyDescent="0.25">
      <c r="E188" t="s">
        <v>175</v>
      </c>
      <c r="F188">
        <v>5542</v>
      </c>
      <c r="G188">
        <v>48209</v>
      </c>
      <c r="H188">
        <v>6792</v>
      </c>
      <c r="M188" s="89"/>
      <c r="N188" s="90"/>
    </row>
    <row r="189" spans="5:21" x14ac:dyDescent="0.25">
      <c r="E189" t="s">
        <v>176</v>
      </c>
      <c r="F189">
        <v>6500</v>
      </c>
      <c r="G189">
        <v>51000</v>
      </c>
      <c r="H189">
        <v>7834</v>
      </c>
      <c r="L189" s="19"/>
    </row>
    <row r="190" spans="5:21" x14ac:dyDescent="0.25">
      <c r="L190" s="19"/>
    </row>
    <row r="191" spans="5:21" x14ac:dyDescent="0.25">
      <c r="L191" s="19"/>
    </row>
    <row r="192" spans="5:21" x14ac:dyDescent="0.25">
      <c r="L192" s="19"/>
    </row>
    <row r="193" spans="12:17" x14ac:dyDescent="0.25">
      <c r="L193" s="19"/>
    </row>
    <row r="194" spans="12:17" x14ac:dyDescent="0.25">
      <c r="L194" s="19"/>
    </row>
    <row r="195" spans="12:17" x14ac:dyDescent="0.25">
      <c r="L195" s="19"/>
      <c r="Q195" s="30"/>
    </row>
    <row r="196" spans="12:17" x14ac:dyDescent="0.25">
      <c r="L196" s="19"/>
      <c r="Q196" s="30"/>
    </row>
    <row r="198" spans="12:17" x14ac:dyDescent="0.25">
      <c r="P198" s="34"/>
    </row>
    <row r="224" spans="5:7" x14ac:dyDescent="0.25">
      <c r="E224" t="s">
        <v>129</v>
      </c>
      <c r="F224" t="s">
        <v>127</v>
      </c>
      <c r="G224" t="s">
        <v>128</v>
      </c>
    </row>
    <row r="225" spans="3:7" x14ac:dyDescent="0.25">
      <c r="C225" t="s">
        <v>177</v>
      </c>
      <c r="E225">
        <v>7834</v>
      </c>
      <c r="F225">
        <v>51000</v>
      </c>
      <c r="G225">
        <v>6500</v>
      </c>
    </row>
    <row r="226" spans="3:7" x14ac:dyDescent="0.25">
      <c r="C226" t="s">
        <v>178</v>
      </c>
      <c r="E226">
        <v>2125</v>
      </c>
      <c r="F226">
        <v>3375</v>
      </c>
      <c r="G226">
        <v>375</v>
      </c>
    </row>
    <row r="227" spans="3:7" x14ac:dyDescent="0.25">
      <c r="C227" t="s">
        <v>179</v>
      </c>
      <c r="E227">
        <v>917</v>
      </c>
      <c r="F227">
        <v>2417</v>
      </c>
      <c r="G227">
        <v>500</v>
      </c>
    </row>
  </sheetData>
  <mergeCells count="1">
    <mergeCell ref="Y14:AB14"/>
  </mergeCells>
  <pageMargins left="0.75" right="0.75" top="1" bottom="1" header="0.5" footer="0.5"/>
  <pageSetup scale="75" orientation="landscape" horizontalDpi="204" verticalDpi="196"/>
  <headerFooter>
    <oddHeader>&amp;C&amp;K000000Analyzed by Linda C. Ehrlich, Ph.D., 9/917</oddHeader>
    <oddFooter>&amp;C&amp;K000000Page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98"/>
  <sheetViews>
    <sheetView topLeftCell="I58" workbookViewId="0">
      <selection activeCell="X79" sqref="X79:X88"/>
    </sheetView>
  </sheetViews>
  <sheetFormatPr defaultColWidth="8.77734375" defaultRowHeight="13.2" x14ac:dyDescent="0.25"/>
  <cols>
    <col min="2" max="2" width="10.109375" bestFit="1" customWidth="1"/>
    <col min="3" max="3" width="10.6640625" customWidth="1"/>
    <col min="5" max="5" width="10.109375" bestFit="1" customWidth="1"/>
    <col min="6" max="10" width="10.109375" customWidth="1"/>
    <col min="19" max="19" width="10.33203125" bestFit="1" customWidth="1"/>
    <col min="20" max="20" width="10.109375" bestFit="1" customWidth="1"/>
    <col min="21" max="21" width="10.109375" customWidth="1"/>
    <col min="22" max="22" width="9.33203125" bestFit="1" customWidth="1"/>
    <col min="23" max="23" width="9.33203125" customWidth="1"/>
    <col min="24" max="24" width="10.33203125" bestFit="1" customWidth="1"/>
    <col min="25" max="28" width="3.6640625" customWidth="1"/>
    <col min="29" max="38" width="8.6640625" customWidth="1"/>
    <col min="42" max="42" width="13.33203125" customWidth="1"/>
    <col min="47" max="56" width="8.6640625" customWidth="1"/>
  </cols>
  <sheetData>
    <row r="1" spans="1:60" x14ac:dyDescent="0.25">
      <c r="K1" s="1" t="s">
        <v>0</v>
      </c>
      <c r="L1" s="2" t="s">
        <v>124</v>
      </c>
      <c r="AR1" s="3"/>
      <c r="AS1" s="3"/>
      <c r="AT1" s="3"/>
      <c r="AU1" s="3"/>
    </row>
    <row r="2" spans="1:60" x14ac:dyDescent="0.25">
      <c r="A2" t="s">
        <v>1</v>
      </c>
      <c r="B2" s="4" t="s">
        <v>125</v>
      </c>
      <c r="C2" s="5"/>
      <c r="D2" s="4"/>
      <c r="Y2" s="6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6"/>
      <c r="AR2" s="8"/>
      <c r="AS2" s="8"/>
      <c r="AT2" s="8"/>
      <c r="AU2" s="8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x14ac:dyDescent="0.25">
      <c r="A3" t="s">
        <v>2</v>
      </c>
      <c r="B3" s="4"/>
      <c r="C3" s="4"/>
      <c r="D3" s="4"/>
      <c r="N3" t="s">
        <v>3</v>
      </c>
      <c r="Y3" s="3"/>
      <c r="Z3" s="3"/>
      <c r="AA3" s="3"/>
      <c r="AM3" s="9"/>
      <c r="AR3" s="3"/>
      <c r="AS3" s="3"/>
      <c r="AT3" s="3"/>
      <c r="AU3" s="3"/>
    </row>
    <row r="4" spans="1:60" x14ac:dyDescent="0.25">
      <c r="A4" t="s">
        <v>4</v>
      </c>
      <c r="B4" s="4" t="s">
        <v>126</v>
      </c>
      <c r="C4" s="4"/>
      <c r="D4" s="4"/>
      <c r="Z4" s="3"/>
      <c r="AA4" s="10"/>
      <c r="AB4" s="3"/>
      <c r="AC4" s="3"/>
      <c r="AR4" s="3"/>
      <c r="AS4" s="10"/>
      <c r="AT4" s="3"/>
      <c r="AU4" s="3"/>
    </row>
    <row r="5" spans="1:60" ht="15.6" x14ac:dyDescent="0.25">
      <c r="A5" t="s">
        <v>5</v>
      </c>
      <c r="C5" s="4" t="s">
        <v>6</v>
      </c>
      <c r="D5" s="4"/>
      <c r="E5" s="4"/>
      <c r="F5" s="3"/>
      <c r="G5" s="3"/>
      <c r="H5" s="3"/>
      <c r="I5" s="3"/>
      <c r="J5" s="3"/>
      <c r="N5" t="s">
        <v>7</v>
      </c>
      <c r="Z5" s="3"/>
      <c r="AA5" s="3"/>
      <c r="AB5" s="3"/>
      <c r="AC5" s="3"/>
      <c r="AR5" s="3"/>
      <c r="AS5" s="3"/>
      <c r="AT5" s="3"/>
      <c r="AU5" s="3"/>
    </row>
    <row r="6" spans="1:60" x14ac:dyDescent="0.25">
      <c r="A6" t="s">
        <v>8</v>
      </c>
      <c r="B6" s="11">
        <v>42977</v>
      </c>
      <c r="D6" t="s">
        <v>9</v>
      </c>
      <c r="E6" s="12"/>
      <c r="F6" s="17"/>
      <c r="G6" s="17"/>
      <c r="H6" s="17"/>
      <c r="I6" s="17"/>
      <c r="J6" s="17"/>
      <c r="Z6" s="3"/>
      <c r="AA6" s="3"/>
      <c r="AB6" s="3"/>
      <c r="AC6" s="3"/>
      <c r="AM6" s="13"/>
      <c r="AN6" s="13"/>
      <c r="AO6" s="9"/>
      <c r="AR6" s="3"/>
      <c r="AS6" s="3"/>
      <c r="AT6" s="3"/>
      <c r="AU6" s="3"/>
    </row>
    <row r="7" spans="1:60" x14ac:dyDescent="0.25">
      <c r="A7" t="s">
        <v>10</v>
      </c>
      <c r="B7" s="14">
        <v>6</v>
      </c>
      <c r="D7" t="s">
        <v>11</v>
      </c>
      <c r="E7" s="14">
        <v>0.4</v>
      </c>
      <c r="F7" s="58"/>
      <c r="G7" s="58"/>
      <c r="H7" s="58"/>
      <c r="I7" s="58"/>
      <c r="J7" s="58"/>
      <c r="N7" t="s">
        <v>12</v>
      </c>
      <c r="Z7" s="3"/>
      <c r="AA7" s="3"/>
      <c r="AB7" s="3"/>
      <c r="AC7" s="3"/>
      <c r="AO7" s="9"/>
      <c r="AR7" s="3"/>
      <c r="AS7" s="3"/>
      <c r="AT7" s="3"/>
      <c r="AU7" s="3"/>
    </row>
    <row r="8" spans="1:60" x14ac:dyDescent="0.25">
      <c r="A8" t="s">
        <v>13</v>
      </c>
      <c r="B8" s="14" t="s">
        <v>14</v>
      </c>
      <c r="E8" s="15" t="s">
        <v>15</v>
      </c>
      <c r="F8" s="91"/>
      <c r="G8" s="91"/>
      <c r="H8" s="91"/>
      <c r="I8" s="91"/>
      <c r="J8" s="91"/>
      <c r="N8" t="s">
        <v>16</v>
      </c>
      <c r="Z8" s="16"/>
      <c r="AA8" s="3"/>
      <c r="AB8" s="3"/>
      <c r="AC8" s="17"/>
      <c r="AR8" s="16"/>
      <c r="AS8" s="3"/>
      <c r="AT8" s="3"/>
      <c r="AU8" s="17"/>
    </row>
    <row r="9" spans="1:60" x14ac:dyDescent="0.25">
      <c r="A9" t="s">
        <v>17</v>
      </c>
      <c r="B9" t="s">
        <v>8</v>
      </c>
      <c r="C9" s="11">
        <v>42987</v>
      </c>
      <c r="D9" t="s">
        <v>9</v>
      </c>
      <c r="E9" s="18"/>
      <c r="F9" s="92"/>
      <c r="G9" s="92"/>
      <c r="H9" s="92"/>
      <c r="I9" s="92"/>
      <c r="J9" s="92"/>
      <c r="N9" t="s">
        <v>18</v>
      </c>
      <c r="Z9" s="3"/>
      <c r="AA9" s="3"/>
      <c r="AB9" s="3"/>
      <c r="AC9" s="3"/>
      <c r="AM9" s="9"/>
      <c r="AO9" s="9"/>
      <c r="AR9" s="3"/>
      <c r="AS9" s="3"/>
      <c r="AT9" s="3"/>
      <c r="AU9" s="3"/>
    </row>
    <row r="10" spans="1:60" x14ac:dyDescent="0.25">
      <c r="N10" t="s">
        <v>19</v>
      </c>
      <c r="AO10" s="9"/>
    </row>
    <row r="11" spans="1:60" x14ac:dyDescent="0.25">
      <c r="N11" t="s">
        <v>20</v>
      </c>
    </row>
    <row r="12" spans="1:60" x14ac:dyDescent="0.25">
      <c r="N12" t="s">
        <v>21</v>
      </c>
    </row>
    <row r="13" spans="1:60" x14ac:dyDescent="0.25">
      <c r="Y13" s="19"/>
    </row>
    <row r="14" spans="1:60" ht="15.6" x14ac:dyDescent="0.3">
      <c r="G14" s="19" t="s">
        <v>127</v>
      </c>
      <c r="H14" s="19" t="s">
        <v>128</v>
      </c>
      <c r="I14" s="19" t="s">
        <v>129</v>
      </c>
      <c r="J14" s="19" t="s">
        <v>164</v>
      </c>
      <c r="L14" s="6" t="s">
        <v>22</v>
      </c>
      <c r="M14" s="6"/>
      <c r="N14" s="7"/>
      <c r="P14" s="19" t="s">
        <v>23</v>
      </c>
      <c r="S14" s="19" t="s">
        <v>24</v>
      </c>
      <c r="U14" s="20" t="s">
        <v>25</v>
      </c>
      <c r="V14" s="19" t="s">
        <v>170</v>
      </c>
      <c r="W14" s="20" t="s">
        <v>25</v>
      </c>
      <c r="X14" s="19" t="s">
        <v>24</v>
      </c>
      <c r="Y14" s="95" t="s">
        <v>26</v>
      </c>
      <c r="Z14" s="95"/>
      <c r="AA14" s="95"/>
      <c r="AB14" s="95"/>
    </row>
    <row r="15" spans="1:60" ht="15.6" x14ac:dyDescent="0.3">
      <c r="P15" s="19"/>
      <c r="S15" s="19" t="s">
        <v>168</v>
      </c>
      <c r="U15" s="20" t="s">
        <v>27</v>
      </c>
      <c r="V15" t="s">
        <v>169</v>
      </c>
      <c r="W15" s="20" t="s">
        <v>27</v>
      </c>
      <c r="X15" t="s">
        <v>169</v>
      </c>
    </row>
    <row r="16" spans="1:60" x14ac:dyDescent="0.25">
      <c r="B16" s="19" t="s">
        <v>28</v>
      </c>
      <c r="D16" s="1" t="s">
        <v>29</v>
      </c>
      <c r="E16" s="9"/>
      <c r="F16" s="9"/>
      <c r="G16" s="9"/>
      <c r="H16" s="9"/>
      <c r="I16" s="9"/>
      <c r="J16" s="9"/>
      <c r="K16" s="9"/>
      <c r="L16" s="1" t="s">
        <v>30</v>
      </c>
      <c r="M16" s="1" t="s">
        <v>30</v>
      </c>
      <c r="N16" s="1"/>
      <c r="O16" s="19" t="s">
        <v>31</v>
      </c>
      <c r="R16" s="19" t="s">
        <v>31</v>
      </c>
      <c r="U16" t="s">
        <v>171</v>
      </c>
      <c r="W16" t="s">
        <v>169</v>
      </c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1"/>
      <c r="AN16" s="1"/>
      <c r="AO16" s="1"/>
      <c r="AP16" s="1"/>
      <c r="AR16" s="19"/>
      <c r="AU16" s="6"/>
      <c r="AV16" s="7"/>
      <c r="AW16" s="7"/>
      <c r="AX16" s="7"/>
      <c r="AY16" s="7"/>
      <c r="AZ16" s="7"/>
      <c r="BA16" s="7"/>
      <c r="BB16" s="7"/>
      <c r="BC16" s="7"/>
      <c r="BD16" s="7"/>
      <c r="BE16" s="1"/>
      <c r="BF16" s="1"/>
      <c r="BH16" s="1"/>
    </row>
    <row r="17" spans="1:60" x14ac:dyDescent="0.25">
      <c r="K17" s="3"/>
      <c r="L17" t="s">
        <v>168</v>
      </c>
      <c r="M17" t="s">
        <v>169</v>
      </c>
      <c r="O17" t="s">
        <v>32</v>
      </c>
      <c r="Q17" t="s">
        <v>33</v>
      </c>
      <c r="R17" t="s">
        <v>32</v>
      </c>
      <c r="T17" t="s">
        <v>33</v>
      </c>
      <c r="AC17" s="3"/>
      <c r="AL17" s="3"/>
      <c r="AM17" s="3"/>
      <c r="AS17" s="3"/>
      <c r="AT17" s="3"/>
      <c r="AU17" s="3"/>
      <c r="BD17" s="3"/>
      <c r="BE17" s="22"/>
      <c r="BF17" s="1"/>
      <c r="BH17" s="1"/>
    </row>
    <row r="18" spans="1:60" x14ac:dyDescent="0.25">
      <c r="A18" s="19" t="s">
        <v>34</v>
      </c>
      <c r="K18" s="23"/>
      <c r="N18" s="23"/>
      <c r="Y18" s="24"/>
      <c r="Z18" s="25"/>
      <c r="AA18" s="25"/>
      <c r="AB18" s="25"/>
      <c r="AC18" s="3"/>
      <c r="AL18" s="3"/>
      <c r="AM18" s="3"/>
      <c r="AQ18" s="19"/>
      <c r="AS18" s="3"/>
      <c r="AT18" s="3"/>
      <c r="AU18" s="3"/>
      <c r="BD18" s="3"/>
      <c r="BE18" s="3"/>
    </row>
    <row r="19" spans="1:60" x14ac:dyDescent="0.25">
      <c r="K19" s="23"/>
      <c r="N19" s="23"/>
      <c r="X19" s="23"/>
      <c r="Y19" s="26"/>
      <c r="Z19" s="25"/>
      <c r="AA19" s="25"/>
      <c r="AB19" s="25"/>
      <c r="AC19" s="3"/>
      <c r="AL19" s="3"/>
      <c r="AM19" s="3"/>
      <c r="AS19" s="3"/>
      <c r="AT19" s="3"/>
      <c r="AU19" s="3"/>
      <c r="BD19" s="3"/>
      <c r="BE19" s="3"/>
    </row>
    <row r="20" spans="1:60" ht="14.4" x14ac:dyDescent="0.3">
      <c r="A20" s="27" t="s">
        <v>35</v>
      </c>
      <c r="E20" s="9" t="s">
        <v>36</v>
      </c>
      <c r="F20" s="9"/>
      <c r="G20" s="9" t="s">
        <v>130</v>
      </c>
      <c r="H20" s="9" t="s">
        <v>130</v>
      </c>
      <c r="I20" s="9"/>
      <c r="J20" s="9" t="s">
        <v>130</v>
      </c>
      <c r="K20" s="23"/>
      <c r="L20" s="28"/>
      <c r="M20" s="28"/>
      <c r="N20" s="29"/>
      <c r="O20" s="9"/>
      <c r="P20" s="28"/>
      <c r="Q20" s="9"/>
      <c r="R20" s="30"/>
      <c r="S20" s="31"/>
      <c r="T20" s="30"/>
      <c r="U20" s="32"/>
      <c r="V20" s="28"/>
      <c r="W20" s="32"/>
      <c r="X20" s="33"/>
      <c r="Y20" s="34" t="s">
        <v>37</v>
      </c>
      <c r="Z20" s="35" t="s">
        <v>38</v>
      </c>
      <c r="AA20" s="25"/>
      <c r="AB20" s="25"/>
      <c r="AC20" s="3"/>
      <c r="AL20" s="3"/>
      <c r="AM20" s="3"/>
      <c r="AS20" s="3"/>
      <c r="AT20" s="3"/>
      <c r="AU20" s="3"/>
      <c r="BD20" s="3"/>
      <c r="BE20" s="3"/>
    </row>
    <row r="21" spans="1:60" ht="14.4" x14ac:dyDescent="0.3">
      <c r="A21" s="27" t="s">
        <v>39</v>
      </c>
      <c r="E21" s="9" t="s">
        <v>36</v>
      </c>
      <c r="F21" s="9"/>
      <c r="G21" s="9" t="s">
        <v>130</v>
      </c>
      <c r="H21" s="9" t="s">
        <v>130</v>
      </c>
      <c r="I21" s="9" t="s">
        <v>130</v>
      </c>
      <c r="J21" s="9" t="s">
        <v>130</v>
      </c>
      <c r="K21" s="23"/>
      <c r="L21" s="28"/>
      <c r="M21" s="28"/>
      <c r="N21" s="29"/>
      <c r="O21" s="9"/>
      <c r="P21" s="28"/>
      <c r="Q21" s="9"/>
      <c r="R21" s="30"/>
      <c r="S21" s="31"/>
      <c r="T21" s="30"/>
      <c r="U21" s="32"/>
      <c r="V21" s="28"/>
      <c r="W21" s="32"/>
      <c r="X21" s="33"/>
      <c r="Y21" s="34" t="s">
        <v>37</v>
      </c>
      <c r="Z21" s="35" t="s">
        <v>38</v>
      </c>
      <c r="AA21" s="25"/>
      <c r="AB21" s="25"/>
      <c r="AC21" s="3"/>
      <c r="AL21" s="3"/>
      <c r="AM21" s="3"/>
      <c r="AS21" s="3"/>
      <c r="AT21" s="3"/>
      <c r="AU21" s="3"/>
      <c r="BD21" s="3"/>
      <c r="BE21" s="3"/>
    </row>
    <row r="22" spans="1:60" ht="14.4" x14ac:dyDescent="0.3">
      <c r="A22" s="2" t="s">
        <v>40</v>
      </c>
      <c r="E22" s="9" t="s">
        <v>36</v>
      </c>
      <c r="F22" s="9"/>
      <c r="G22" s="9" t="s">
        <v>130</v>
      </c>
      <c r="H22" s="9" t="s">
        <v>130</v>
      </c>
      <c r="I22" s="9" t="s">
        <v>130</v>
      </c>
      <c r="J22" s="9" t="s">
        <v>130</v>
      </c>
      <c r="K22" s="23"/>
      <c r="L22" s="28"/>
      <c r="M22" s="28"/>
      <c r="N22" s="29"/>
      <c r="O22" s="9"/>
      <c r="P22" s="28"/>
      <c r="Q22" s="9"/>
      <c r="R22" s="30"/>
      <c r="S22" s="31"/>
      <c r="T22" s="30"/>
      <c r="U22" s="32"/>
      <c r="V22" s="28"/>
      <c r="W22" s="32"/>
      <c r="X22" s="33"/>
      <c r="Y22" s="34" t="s">
        <v>37</v>
      </c>
      <c r="Z22" s="35" t="s">
        <v>38</v>
      </c>
      <c r="AA22" s="25"/>
      <c r="AB22" s="25"/>
      <c r="AC22" s="3"/>
      <c r="AE22" s="36"/>
      <c r="AL22" s="3"/>
      <c r="AM22" s="3"/>
      <c r="AS22" s="3"/>
      <c r="AT22" s="3"/>
      <c r="AU22" s="3"/>
      <c r="BD22" s="3"/>
      <c r="BE22" s="3"/>
    </row>
    <row r="23" spans="1:60" ht="14.4" x14ac:dyDescent="0.3">
      <c r="A23" s="2" t="s">
        <v>41</v>
      </c>
      <c r="E23" s="9" t="s">
        <v>36</v>
      </c>
      <c r="F23" s="9"/>
      <c r="G23" s="9" t="s">
        <v>130</v>
      </c>
      <c r="H23" s="9" t="s">
        <v>130</v>
      </c>
      <c r="I23" s="9" t="s">
        <v>130</v>
      </c>
      <c r="J23" s="9" t="s">
        <v>130</v>
      </c>
      <c r="K23" s="23"/>
      <c r="L23" s="28"/>
      <c r="M23" s="28"/>
      <c r="N23" s="29"/>
      <c r="O23" s="9"/>
      <c r="P23" s="28"/>
      <c r="Q23" s="9"/>
      <c r="R23" s="30"/>
      <c r="S23" s="31"/>
      <c r="T23" s="30"/>
      <c r="U23" s="32"/>
      <c r="V23" s="28"/>
      <c r="W23" s="32"/>
      <c r="X23" s="33"/>
      <c r="Y23" s="34" t="s">
        <v>37</v>
      </c>
      <c r="Z23" s="35" t="s">
        <v>38</v>
      </c>
      <c r="AA23" s="25"/>
      <c r="AB23" s="25"/>
      <c r="AC23" s="3"/>
      <c r="AE23" s="36"/>
      <c r="AL23" s="3"/>
      <c r="AM23" s="3"/>
      <c r="AS23" s="3"/>
      <c r="AT23" s="3"/>
      <c r="AU23" s="3"/>
      <c r="BD23" s="3"/>
      <c r="BE23" s="3"/>
    </row>
    <row r="24" spans="1:60" ht="14.4" x14ac:dyDescent="0.3">
      <c r="A24" s="2" t="s">
        <v>42</v>
      </c>
      <c r="E24" s="9" t="s">
        <v>36</v>
      </c>
      <c r="F24" s="9"/>
      <c r="G24" s="9" t="s">
        <v>130</v>
      </c>
      <c r="H24" s="9" t="s">
        <v>130</v>
      </c>
      <c r="I24" s="9" t="s">
        <v>130</v>
      </c>
      <c r="J24" s="9" t="s">
        <v>130</v>
      </c>
      <c r="K24" s="23"/>
      <c r="L24" s="28"/>
      <c r="M24" s="28"/>
      <c r="N24" s="29"/>
      <c r="O24" s="9"/>
      <c r="P24" s="28"/>
      <c r="Q24" s="9"/>
      <c r="R24" s="30"/>
      <c r="S24" s="31"/>
      <c r="T24" s="30"/>
      <c r="U24" s="32"/>
      <c r="V24" s="28"/>
      <c r="W24" s="32"/>
      <c r="X24" s="33"/>
      <c r="Y24" s="34" t="s">
        <v>37</v>
      </c>
      <c r="Z24" s="35" t="s">
        <v>38</v>
      </c>
      <c r="AA24" s="25"/>
      <c r="AB24" s="25"/>
      <c r="AC24" s="3"/>
      <c r="AE24" s="36"/>
      <c r="AL24" s="3"/>
      <c r="AM24" s="3"/>
      <c r="AS24" s="3"/>
      <c r="AT24" s="3"/>
      <c r="AU24" s="3"/>
      <c r="BD24" s="3"/>
      <c r="BE24" s="3"/>
    </row>
    <row r="25" spans="1:60" ht="14.4" x14ac:dyDescent="0.3">
      <c r="A25" s="2" t="s">
        <v>43</v>
      </c>
      <c r="E25" s="9" t="s">
        <v>44</v>
      </c>
      <c r="F25" s="9"/>
      <c r="G25" s="9" t="s">
        <v>130</v>
      </c>
      <c r="H25" s="9" t="s">
        <v>130</v>
      </c>
      <c r="I25" s="9"/>
      <c r="J25" s="9"/>
      <c r="K25" s="23"/>
      <c r="L25" s="28"/>
      <c r="M25" s="28"/>
      <c r="N25" s="29"/>
      <c r="O25" s="9"/>
      <c r="P25" s="28"/>
      <c r="Q25" s="9"/>
      <c r="R25" s="30"/>
      <c r="S25" s="31"/>
      <c r="T25" s="30"/>
      <c r="U25" s="32"/>
      <c r="V25" s="28"/>
      <c r="W25" s="32"/>
      <c r="X25" s="33"/>
      <c r="Y25" s="34" t="s">
        <v>37</v>
      </c>
      <c r="Z25" s="35" t="s">
        <v>38</v>
      </c>
      <c r="AA25" s="25"/>
      <c r="AB25" s="25"/>
      <c r="AC25" s="3"/>
      <c r="AL25" s="3"/>
      <c r="AM25" s="3"/>
      <c r="AS25" s="3"/>
      <c r="AT25" s="3"/>
      <c r="AU25" s="3"/>
      <c r="BD25" s="3"/>
      <c r="BE25" s="3"/>
    </row>
    <row r="26" spans="1:60" ht="14.4" x14ac:dyDescent="0.3">
      <c r="A26" s="2" t="s">
        <v>45</v>
      </c>
      <c r="E26" s="9" t="s">
        <v>36</v>
      </c>
      <c r="F26" s="9"/>
      <c r="G26" s="9" t="s">
        <v>130</v>
      </c>
      <c r="H26" s="9" t="s">
        <v>130</v>
      </c>
      <c r="I26" s="9" t="s">
        <v>130</v>
      </c>
      <c r="J26" s="9" t="s">
        <v>130</v>
      </c>
      <c r="K26" s="23"/>
      <c r="L26" s="28"/>
      <c r="M26" s="28"/>
      <c r="N26" s="29"/>
      <c r="O26" s="9"/>
      <c r="P26" s="28"/>
      <c r="Q26" s="9"/>
      <c r="R26" s="30"/>
      <c r="S26" s="31"/>
      <c r="T26" s="30"/>
      <c r="U26" s="32"/>
      <c r="V26" s="28"/>
      <c r="W26" s="32"/>
      <c r="X26" s="33"/>
      <c r="Y26" s="34" t="s">
        <v>37</v>
      </c>
      <c r="Z26" s="35"/>
      <c r="AA26" s="25"/>
      <c r="AB26" s="25"/>
      <c r="AC26" s="3"/>
      <c r="AE26" s="37"/>
      <c r="AL26" s="3"/>
      <c r="AM26" s="3"/>
      <c r="AS26" s="3"/>
      <c r="AT26" s="3"/>
      <c r="AU26" s="3"/>
      <c r="BD26" s="3"/>
      <c r="BE26" s="3"/>
    </row>
    <row r="27" spans="1:60" ht="14.4" x14ac:dyDescent="0.3">
      <c r="A27" s="2" t="s">
        <v>141</v>
      </c>
      <c r="E27" s="9" t="s">
        <v>36</v>
      </c>
      <c r="F27" s="9"/>
      <c r="G27" s="9" t="s">
        <v>130</v>
      </c>
      <c r="H27" s="9" t="s">
        <v>130</v>
      </c>
      <c r="I27" s="9" t="s">
        <v>130</v>
      </c>
      <c r="J27" s="9" t="s">
        <v>130</v>
      </c>
      <c r="K27" s="23"/>
      <c r="L27" s="28"/>
      <c r="M27" s="28"/>
      <c r="N27" s="29"/>
      <c r="O27" s="9"/>
      <c r="P27" s="28"/>
      <c r="Q27" s="9"/>
      <c r="R27" s="30"/>
      <c r="S27" s="31"/>
      <c r="T27" s="30"/>
      <c r="U27" s="32"/>
      <c r="V27" s="28"/>
      <c r="W27" s="32"/>
      <c r="X27" s="33"/>
      <c r="Y27" s="34"/>
      <c r="Z27" s="35"/>
      <c r="AA27" s="25"/>
      <c r="AB27" s="25"/>
      <c r="AC27" s="3"/>
      <c r="AE27" s="37"/>
      <c r="AL27" s="3"/>
      <c r="AM27" s="3"/>
      <c r="AS27" s="3"/>
      <c r="AT27" s="3"/>
      <c r="AU27" s="3"/>
      <c r="BD27" s="3"/>
      <c r="BE27" s="3"/>
    </row>
    <row r="28" spans="1:60" ht="14.4" x14ac:dyDescent="0.3">
      <c r="A28" s="2" t="s">
        <v>145</v>
      </c>
      <c r="E28" s="9" t="s">
        <v>36</v>
      </c>
      <c r="F28" s="9"/>
      <c r="G28" s="9" t="s">
        <v>130</v>
      </c>
      <c r="H28" s="9"/>
      <c r="I28" s="9"/>
      <c r="J28" s="9"/>
      <c r="K28" s="23"/>
      <c r="L28" s="28"/>
      <c r="M28" s="28"/>
      <c r="N28" s="29"/>
      <c r="O28" s="9"/>
      <c r="P28" s="28"/>
      <c r="Q28" s="9"/>
      <c r="R28" s="30"/>
      <c r="S28" s="31"/>
      <c r="T28" s="30"/>
      <c r="U28" s="32"/>
      <c r="V28" s="28"/>
      <c r="W28" s="32"/>
      <c r="X28" s="33"/>
      <c r="Y28" s="34"/>
      <c r="Z28" s="35"/>
      <c r="AA28" s="25"/>
      <c r="AB28" s="25"/>
      <c r="AC28" s="3"/>
      <c r="AE28" s="37"/>
      <c r="AL28" s="3"/>
      <c r="AM28" s="3"/>
      <c r="AS28" s="3"/>
      <c r="AT28" s="3"/>
      <c r="AU28" s="3"/>
      <c r="BD28" s="3"/>
      <c r="BE28" s="3"/>
    </row>
    <row r="29" spans="1:60" ht="14.4" x14ac:dyDescent="0.3">
      <c r="A29" s="2" t="s">
        <v>157</v>
      </c>
      <c r="E29" s="9" t="s">
        <v>36</v>
      </c>
      <c r="F29" s="9"/>
      <c r="G29" s="9"/>
      <c r="H29" s="9" t="s">
        <v>130</v>
      </c>
      <c r="I29" s="9"/>
      <c r="J29" s="9"/>
      <c r="K29" s="23"/>
      <c r="L29" s="28"/>
      <c r="M29" s="28"/>
      <c r="N29" s="29"/>
      <c r="O29" s="9"/>
      <c r="P29" s="28"/>
      <c r="Q29" s="9"/>
      <c r="R29" s="30"/>
      <c r="S29" s="31"/>
      <c r="T29" s="30"/>
      <c r="U29" s="32"/>
      <c r="V29" s="28"/>
      <c r="W29" s="32"/>
      <c r="X29" s="33"/>
      <c r="Y29" s="34"/>
      <c r="Z29" s="35"/>
      <c r="AA29" s="25"/>
      <c r="AB29" s="25"/>
      <c r="AC29" s="3"/>
      <c r="AE29" s="37"/>
      <c r="AL29" s="3"/>
      <c r="AM29" s="3"/>
      <c r="AS29" s="3"/>
      <c r="AT29" s="3"/>
      <c r="AU29" s="3"/>
      <c r="BD29" s="3"/>
      <c r="BE29" s="3"/>
    </row>
    <row r="30" spans="1:60" ht="14.4" x14ac:dyDescent="0.3">
      <c r="A30" s="2" t="s">
        <v>162</v>
      </c>
      <c r="E30" s="9" t="s">
        <v>36</v>
      </c>
      <c r="F30" s="9"/>
      <c r="G30" s="9"/>
      <c r="H30" s="9" t="s">
        <v>130</v>
      </c>
      <c r="I30" s="9"/>
      <c r="J30" s="9"/>
      <c r="K30" s="23"/>
      <c r="L30" s="28"/>
      <c r="M30" s="28"/>
      <c r="N30" s="29"/>
      <c r="O30" s="9"/>
      <c r="P30" s="28"/>
      <c r="Q30" s="9"/>
      <c r="R30" s="30"/>
      <c r="S30" s="31"/>
      <c r="T30" s="30"/>
      <c r="U30" s="32"/>
      <c r="V30" s="28"/>
      <c r="W30" s="32"/>
      <c r="X30" s="33"/>
      <c r="Y30" s="34"/>
      <c r="Z30" s="35"/>
      <c r="AA30" s="25"/>
      <c r="AB30" s="25"/>
      <c r="AC30" s="3"/>
      <c r="AE30" s="37"/>
      <c r="AL30" s="3"/>
      <c r="AM30" s="3"/>
      <c r="AS30" s="3"/>
      <c r="AT30" s="3"/>
      <c r="AU30" s="3"/>
      <c r="BD30" s="3"/>
      <c r="BE30" s="3"/>
    </row>
    <row r="31" spans="1:60" ht="14.4" x14ac:dyDescent="0.3">
      <c r="A31" s="2" t="s">
        <v>167</v>
      </c>
      <c r="E31" s="9" t="s">
        <v>36</v>
      </c>
      <c r="F31" s="9"/>
      <c r="G31" s="9"/>
      <c r="H31" s="9"/>
      <c r="I31" s="9" t="s">
        <v>130</v>
      </c>
      <c r="J31" s="9"/>
      <c r="K31" s="23"/>
      <c r="L31" s="28"/>
      <c r="M31" s="28"/>
      <c r="N31" s="29"/>
      <c r="O31" s="9"/>
      <c r="P31" s="28"/>
      <c r="Q31" s="9"/>
      <c r="R31" s="30"/>
      <c r="S31" s="31"/>
      <c r="T31" s="30"/>
      <c r="U31" s="32"/>
      <c r="V31" s="28"/>
      <c r="W31" s="32"/>
      <c r="X31" s="33"/>
      <c r="Y31" s="34"/>
      <c r="Z31" s="35"/>
      <c r="AA31" s="25"/>
      <c r="AB31" s="25"/>
      <c r="AC31" s="3"/>
      <c r="AE31" s="37"/>
      <c r="AL31" s="3"/>
      <c r="AM31" s="3"/>
      <c r="AS31" s="3"/>
      <c r="AT31" s="3"/>
      <c r="AU31" s="3"/>
      <c r="BD31" s="3"/>
      <c r="BE31" s="3"/>
    </row>
    <row r="32" spans="1:60" ht="14.4" x14ac:dyDescent="0.3">
      <c r="K32" s="23"/>
      <c r="L32" s="28"/>
      <c r="M32" s="28"/>
      <c r="N32" s="29"/>
      <c r="O32" s="9"/>
      <c r="P32" s="9"/>
      <c r="Q32" s="9"/>
      <c r="S32" s="38"/>
      <c r="U32" s="32"/>
      <c r="V32" s="9"/>
      <c r="W32" s="32"/>
      <c r="X32" s="39"/>
      <c r="Y32" s="34"/>
      <c r="Z32" s="35"/>
      <c r="AA32" s="25"/>
      <c r="AB32" s="25"/>
      <c r="AC32" s="3"/>
      <c r="AL32" s="3"/>
      <c r="AM32" s="3"/>
      <c r="AS32" s="3"/>
      <c r="AT32" s="3"/>
      <c r="AU32" s="3"/>
      <c r="BD32" s="3"/>
      <c r="BE32" s="3"/>
    </row>
    <row r="33" spans="1:57" ht="14.4" x14ac:dyDescent="0.3">
      <c r="K33" s="23"/>
      <c r="L33" s="28"/>
      <c r="M33" s="28"/>
      <c r="N33" s="29"/>
      <c r="O33" s="40" t="s">
        <v>46</v>
      </c>
      <c r="P33" s="40"/>
      <c r="Q33" s="40"/>
      <c r="R33" s="41"/>
      <c r="S33" s="42"/>
      <c r="T33" s="41"/>
      <c r="U33" s="42"/>
      <c r="V33" s="40"/>
      <c r="W33" s="42"/>
      <c r="X33" s="43"/>
      <c r="Y33" s="26"/>
      <c r="Z33" s="25"/>
      <c r="AA33" s="25"/>
      <c r="AB33" s="25"/>
      <c r="AC33" s="3"/>
      <c r="AL33" s="3"/>
      <c r="AM33" s="3"/>
      <c r="AS33" s="3"/>
      <c r="AT33" s="3"/>
      <c r="AU33" s="3"/>
      <c r="BD33" s="3"/>
      <c r="BE33" s="22"/>
    </row>
    <row r="34" spans="1:57" ht="14.4" x14ac:dyDescent="0.3">
      <c r="A34" s="19" t="s">
        <v>47</v>
      </c>
      <c r="K34" s="23"/>
      <c r="L34" s="28"/>
      <c r="M34" s="28"/>
      <c r="N34" s="29"/>
      <c r="O34" s="9"/>
      <c r="P34" s="9"/>
      <c r="Q34" s="9"/>
      <c r="S34" s="38"/>
      <c r="U34" s="32"/>
      <c r="V34" s="9"/>
      <c r="W34" s="32"/>
      <c r="X34" s="39"/>
      <c r="Y34" s="26"/>
      <c r="Z34" s="25"/>
      <c r="AA34" s="25"/>
      <c r="AB34" s="25"/>
      <c r="AC34" s="3"/>
      <c r="AL34" s="3"/>
      <c r="AM34" s="3"/>
      <c r="AQ34" s="19"/>
      <c r="AS34" s="3"/>
      <c r="AT34" s="3"/>
      <c r="AU34" s="3"/>
      <c r="BD34" s="3"/>
      <c r="BE34" s="3"/>
    </row>
    <row r="35" spans="1:57" ht="14.4" x14ac:dyDescent="0.3">
      <c r="K35" s="23"/>
      <c r="L35" s="28"/>
      <c r="M35" s="28"/>
      <c r="N35" s="29"/>
      <c r="O35" s="9"/>
      <c r="P35" s="9"/>
      <c r="Q35" s="9"/>
      <c r="S35" s="38"/>
      <c r="U35" s="32"/>
      <c r="V35" s="9"/>
      <c r="W35" s="32"/>
      <c r="X35" s="39"/>
      <c r="Y35" s="24"/>
      <c r="Z35" s="25"/>
      <c r="AA35" s="25"/>
      <c r="AB35" s="25"/>
      <c r="AC35" s="3"/>
      <c r="AE35" s="44"/>
      <c r="AL35" s="3"/>
      <c r="AM35" s="3"/>
      <c r="AS35" s="3"/>
      <c r="AT35" s="3"/>
      <c r="AU35" s="3"/>
      <c r="BD35" s="3"/>
      <c r="BE35" s="3"/>
    </row>
    <row r="36" spans="1:57" ht="14.4" x14ac:dyDescent="0.3">
      <c r="A36" s="27" t="s">
        <v>48</v>
      </c>
      <c r="E36" s="9" t="s">
        <v>49</v>
      </c>
      <c r="F36" s="9"/>
      <c r="G36" s="9" t="s">
        <v>130</v>
      </c>
      <c r="H36" s="9" t="s">
        <v>130</v>
      </c>
      <c r="I36" s="9" t="s">
        <v>130</v>
      </c>
      <c r="J36" s="9" t="s">
        <v>130</v>
      </c>
      <c r="K36" s="23"/>
      <c r="L36" s="45"/>
      <c r="M36" s="45"/>
      <c r="N36" s="29"/>
      <c r="O36" s="9"/>
      <c r="P36" s="45"/>
      <c r="Q36" s="9"/>
      <c r="R36" s="30"/>
      <c r="S36" s="31"/>
      <c r="T36" s="30"/>
      <c r="U36" s="32"/>
      <c r="V36" s="45"/>
      <c r="W36" s="32"/>
      <c r="X36" s="33"/>
      <c r="Y36" s="26"/>
      <c r="Z36" s="35" t="s">
        <v>38</v>
      </c>
      <c r="AA36" s="25"/>
      <c r="AB36" s="26"/>
      <c r="AC36" s="3"/>
      <c r="AE36" s="44"/>
      <c r="AL36" s="3"/>
      <c r="AM36" s="3"/>
      <c r="AS36" s="3"/>
      <c r="AT36" s="3"/>
      <c r="AU36" s="3"/>
      <c r="BD36" s="3"/>
      <c r="BE36" s="3"/>
    </row>
    <row r="37" spans="1:57" ht="14.4" x14ac:dyDescent="0.3">
      <c r="A37" s="2" t="s">
        <v>50</v>
      </c>
      <c r="E37" s="9" t="s">
        <v>51</v>
      </c>
      <c r="F37" s="9"/>
      <c r="G37" s="9" t="s">
        <v>130</v>
      </c>
      <c r="H37" s="9" t="s">
        <v>130</v>
      </c>
      <c r="I37" s="9" t="s">
        <v>130</v>
      </c>
      <c r="J37" s="9" t="s">
        <v>130</v>
      </c>
      <c r="K37" s="23"/>
      <c r="L37" s="28"/>
      <c r="M37" s="28"/>
      <c r="N37" s="29"/>
      <c r="O37" s="9"/>
      <c r="P37" s="28"/>
      <c r="Q37" s="9"/>
      <c r="R37" s="30"/>
      <c r="S37" s="31"/>
      <c r="T37" s="30"/>
      <c r="U37" s="32"/>
      <c r="V37" s="28"/>
      <c r="W37" s="32"/>
      <c r="X37" s="33"/>
      <c r="Y37" s="26"/>
      <c r="Z37" s="35"/>
      <c r="AA37" s="25"/>
      <c r="AB37" s="26"/>
      <c r="AC37" s="3"/>
      <c r="AL37" s="3"/>
      <c r="AM37" s="3"/>
      <c r="AS37" s="3"/>
      <c r="AT37" s="3"/>
      <c r="AU37" s="3"/>
      <c r="BD37" s="3"/>
      <c r="BE37" s="3"/>
    </row>
    <row r="38" spans="1:57" ht="14.4" x14ac:dyDescent="0.3">
      <c r="A38" s="2" t="s">
        <v>52</v>
      </c>
      <c r="E38" s="9" t="s">
        <v>36</v>
      </c>
      <c r="F38" s="9"/>
      <c r="G38" s="9" t="s">
        <v>130</v>
      </c>
      <c r="H38" s="9" t="s">
        <v>130</v>
      </c>
      <c r="I38" s="9" t="s">
        <v>130</v>
      </c>
      <c r="J38" s="9" t="s">
        <v>130</v>
      </c>
      <c r="K38" s="23"/>
      <c r="L38" s="28"/>
      <c r="M38" s="28"/>
      <c r="N38" s="29"/>
      <c r="O38" s="9"/>
      <c r="P38" s="28"/>
      <c r="Q38" s="9"/>
      <c r="R38" s="30"/>
      <c r="S38" s="31"/>
      <c r="T38" s="30"/>
      <c r="U38" s="32"/>
      <c r="V38" s="28"/>
      <c r="W38" s="32"/>
      <c r="X38" s="33"/>
      <c r="Y38" s="26"/>
      <c r="Z38" s="35" t="s">
        <v>38</v>
      </c>
      <c r="AA38" s="25"/>
      <c r="AB38" s="26"/>
      <c r="AC38" s="3"/>
      <c r="AL38" s="3"/>
      <c r="AM38" s="3"/>
      <c r="AS38" s="3"/>
      <c r="AT38" s="3"/>
      <c r="AU38" s="3"/>
      <c r="BD38" s="3"/>
      <c r="BE38" s="3"/>
    </row>
    <row r="39" spans="1:57" ht="14.4" x14ac:dyDescent="0.3">
      <c r="A39" s="2" t="s">
        <v>53</v>
      </c>
      <c r="E39" s="9" t="s">
        <v>36</v>
      </c>
      <c r="F39" s="9"/>
      <c r="G39" s="9" t="s">
        <v>130</v>
      </c>
      <c r="H39" s="9" t="s">
        <v>130</v>
      </c>
      <c r="I39" s="9" t="s">
        <v>130</v>
      </c>
      <c r="J39" s="9" t="s">
        <v>130</v>
      </c>
      <c r="K39" s="23"/>
      <c r="L39" s="28"/>
      <c r="M39" s="28"/>
      <c r="N39" s="29"/>
      <c r="O39" s="9"/>
      <c r="P39" s="28"/>
      <c r="Q39" s="9"/>
      <c r="R39" s="30"/>
      <c r="S39" s="31"/>
      <c r="T39" s="30"/>
      <c r="U39" s="32"/>
      <c r="V39" s="28"/>
      <c r="W39" s="32"/>
      <c r="X39" s="33"/>
      <c r="Y39" s="26"/>
      <c r="Z39" s="35"/>
      <c r="AA39" s="25"/>
      <c r="AB39" s="26"/>
      <c r="AC39" s="3"/>
      <c r="AL39" s="3"/>
      <c r="AM39" s="3"/>
      <c r="AS39" s="3"/>
      <c r="AT39" s="3"/>
      <c r="AU39" s="3"/>
      <c r="BD39" s="3"/>
      <c r="BE39" s="3"/>
    </row>
    <row r="40" spans="1:57" ht="14.4" x14ac:dyDescent="0.3">
      <c r="A40" s="2" t="s">
        <v>54</v>
      </c>
      <c r="E40" s="9" t="s">
        <v>51</v>
      </c>
      <c r="F40" s="9"/>
      <c r="G40" s="9"/>
      <c r="H40" s="9"/>
      <c r="I40" s="9" t="s">
        <v>130</v>
      </c>
      <c r="J40" s="9" t="s">
        <v>130</v>
      </c>
      <c r="K40" s="23"/>
      <c r="L40" s="28"/>
      <c r="M40" s="28"/>
      <c r="N40" s="29"/>
      <c r="O40" s="9"/>
      <c r="P40" s="28"/>
      <c r="Q40" s="9"/>
      <c r="R40" s="30"/>
      <c r="S40" s="31"/>
      <c r="T40" s="30"/>
      <c r="U40" s="32"/>
      <c r="V40" s="28"/>
      <c r="W40" s="32"/>
      <c r="X40" s="33"/>
      <c r="Y40" s="26"/>
      <c r="Z40" s="35"/>
      <c r="AA40" s="25"/>
      <c r="AB40" s="26"/>
      <c r="AC40" s="3"/>
      <c r="AL40" s="3"/>
      <c r="AM40" s="3"/>
      <c r="AS40" s="3"/>
      <c r="AT40" s="3"/>
      <c r="AU40" s="3"/>
      <c r="BD40" s="3"/>
      <c r="BE40" s="3"/>
    </row>
    <row r="41" spans="1:57" ht="14.4" x14ac:dyDescent="0.3">
      <c r="A41" s="2" t="s">
        <v>55</v>
      </c>
      <c r="E41" s="9" t="s">
        <v>36</v>
      </c>
      <c r="F41" s="9"/>
      <c r="G41" s="9"/>
      <c r="H41" s="9"/>
      <c r="I41" s="9" t="s">
        <v>130</v>
      </c>
      <c r="J41" s="9"/>
      <c r="K41" s="23"/>
      <c r="L41" s="28"/>
      <c r="M41" s="28"/>
      <c r="N41" s="29"/>
      <c r="O41" s="9"/>
      <c r="P41" s="28"/>
      <c r="Q41" s="9"/>
      <c r="R41" s="30"/>
      <c r="S41" s="31"/>
      <c r="T41" s="30"/>
      <c r="U41" s="32"/>
      <c r="V41" s="28"/>
      <c r="W41" s="32"/>
      <c r="X41" s="33"/>
      <c r="Y41" s="26"/>
      <c r="Z41" s="35"/>
      <c r="AA41" s="25"/>
      <c r="AB41" s="26"/>
      <c r="AC41" s="3"/>
      <c r="AL41" s="3"/>
      <c r="AM41" s="3"/>
      <c r="AS41" s="3"/>
      <c r="AT41" s="3"/>
      <c r="AU41" s="3"/>
      <c r="BD41" s="3"/>
      <c r="BE41" s="3"/>
    </row>
    <row r="42" spans="1:57" ht="14.4" x14ac:dyDescent="0.3">
      <c r="A42" s="2" t="s">
        <v>56</v>
      </c>
      <c r="E42" s="9" t="s">
        <v>57</v>
      </c>
      <c r="F42" s="9"/>
      <c r="G42" s="9" t="s">
        <v>130</v>
      </c>
      <c r="H42" s="9"/>
      <c r="I42" s="9" t="s">
        <v>130</v>
      </c>
      <c r="J42" s="9" t="s">
        <v>130</v>
      </c>
      <c r="K42" s="23"/>
      <c r="L42" s="28"/>
      <c r="M42" s="28"/>
      <c r="N42" s="29"/>
      <c r="O42" s="9"/>
      <c r="P42" s="28"/>
      <c r="Q42" s="9"/>
      <c r="R42" s="30"/>
      <c r="S42" s="31"/>
      <c r="T42" s="30"/>
      <c r="U42" s="32"/>
      <c r="V42" s="28"/>
      <c r="W42" s="32"/>
      <c r="X42" s="33"/>
      <c r="Y42" s="26"/>
      <c r="Z42" s="35"/>
      <c r="AA42" s="25"/>
      <c r="AB42" s="26"/>
      <c r="AC42" s="3"/>
      <c r="AL42" s="3"/>
      <c r="AM42" s="3"/>
      <c r="AS42" s="3"/>
      <c r="AT42" s="3"/>
      <c r="AU42" s="3"/>
      <c r="BD42" s="3"/>
      <c r="BE42" s="3"/>
    </row>
    <row r="43" spans="1:57" ht="14.4" x14ac:dyDescent="0.3">
      <c r="A43" s="2" t="s">
        <v>58</v>
      </c>
      <c r="E43" s="9" t="s">
        <v>57</v>
      </c>
      <c r="F43" s="9"/>
      <c r="G43" s="9" t="s">
        <v>130</v>
      </c>
      <c r="H43" s="9" t="s">
        <v>130</v>
      </c>
      <c r="I43" s="9" t="s">
        <v>130</v>
      </c>
      <c r="J43" s="9" t="s">
        <v>130</v>
      </c>
      <c r="K43" s="23"/>
      <c r="L43" s="28"/>
      <c r="M43" s="28"/>
      <c r="N43" s="29"/>
      <c r="O43" s="9"/>
      <c r="P43" s="28"/>
      <c r="Q43" s="9"/>
      <c r="R43" s="30"/>
      <c r="S43" s="31"/>
      <c r="T43" s="30"/>
      <c r="U43" s="32"/>
      <c r="V43" s="28"/>
      <c r="W43" s="32"/>
      <c r="X43" s="33"/>
      <c r="Y43" s="26"/>
      <c r="Z43" s="35"/>
      <c r="AA43" s="25"/>
      <c r="AB43" s="26"/>
      <c r="AC43" s="3"/>
      <c r="AL43" s="3"/>
      <c r="AM43" s="3"/>
      <c r="AS43" s="3"/>
      <c r="AT43" s="3"/>
      <c r="AU43" s="3"/>
      <c r="BD43" s="3"/>
      <c r="BE43" s="3"/>
    </row>
    <row r="44" spans="1:57" ht="14.4" x14ac:dyDescent="0.3">
      <c r="A44" s="2" t="s">
        <v>59</v>
      </c>
      <c r="E44" s="9" t="s">
        <v>36</v>
      </c>
      <c r="F44" s="9"/>
      <c r="G44" s="9" t="s">
        <v>130</v>
      </c>
      <c r="H44" s="9" t="s">
        <v>130</v>
      </c>
      <c r="I44" s="9" t="s">
        <v>130</v>
      </c>
      <c r="J44" s="9" t="s">
        <v>130</v>
      </c>
      <c r="K44" s="23"/>
      <c r="L44" s="28"/>
      <c r="M44" s="28"/>
      <c r="N44" s="29"/>
      <c r="O44" s="9"/>
      <c r="P44" s="28"/>
      <c r="Q44" s="9"/>
      <c r="R44" s="30"/>
      <c r="S44" s="31"/>
      <c r="T44" s="30"/>
      <c r="U44" s="32"/>
      <c r="V44" s="28"/>
      <c r="W44" s="32"/>
      <c r="X44" s="33"/>
      <c r="Y44" s="26"/>
      <c r="Z44" s="35"/>
      <c r="AA44" s="25"/>
      <c r="AB44" s="26"/>
      <c r="AC44" s="3"/>
      <c r="AL44" s="3"/>
      <c r="AM44" s="3"/>
      <c r="AS44" s="3"/>
      <c r="AT44" s="3"/>
      <c r="AU44" s="3"/>
      <c r="BD44" s="3"/>
      <c r="BE44" s="3"/>
    </row>
    <row r="45" spans="1:57" ht="14.4" x14ac:dyDescent="0.3">
      <c r="A45" s="2" t="s">
        <v>60</v>
      </c>
      <c r="E45" s="9" t="s">
        <v>36</v>
      </c>
      <c r="F45" s="9"/>
      <c r="G45" s="9" t="s">
        <v>130</v>
      </c>
      <c r="H45" s="9" t="s">
        <v>130</v>
      </c>
      <c r="I45" s="9" t="s">
        <v>130</v>
      </c>
      <c r="J45" s="9" t="s">
        <v>130</v>
      </c>
      <c r="K45" s="23"/>
      <c r="L45" s="28"/>
      <c r="M45" s="28"/>
      <c r="N45" s="29"/>
      <c r="O45" s="9"/>
      <c r="P45" s="28"/>
      <c r="Q45" s="9"/>
      <c r="R45" s="30"/>
      <c r="S45" s="31"/>
      <c r="T45" s="30"/>
      <c r="U45" s="32"/>
      <c r="V45" s="28"/>
      <c r="W45" s="32"/>
      <c r="X45" s="33"/>
      <c r="Y45" s="26"/>
      <c r="Z45" s="35"/>
      <c r="AA45" s="25"/>
      <c r="AB45" s="26"/>
      <c r="AC45" s="3"/>
      <c r="AL45" s="3"/>
      <c r="AM45" s="3"/>
      <c r="AS45" s="3"/>
      <c r="AT45" s="3"/>
      <c r="AU45" s="3"/>
      <c r="BD45" s="3"/>
      <c r="BE45" s="3"/>
    </row>
    <row r="46" spans="1:57" ht="14.4" x14ac:dyDescent="0.3">
      <c r="A46" s="2" t="s">
        <v>61</v>
      </c>
      <c r="E46" s="9" t="s">
        <v>57</v>
      </c>
      <c r="F46" s="9"/>
      <c r="G46" s="9" t="s">
        <v>130</v>
      </c>
      <c r="H46" s="9"/>
      <c r="I46" s="9" t="s">
        <v>130</v>
      </c>
      <c r="J46" s="9" t="s">
        <v>130</v>
      </c>
      <c r="K46" s="23"/>
      <c r="L46" s="28"/>
      <c r="M46" s="28"/>
      <c r="N46" s="29"/>
      <c r="O46" s="9"/>
      <c r="P46" s="28"/>
      <c r="Q46" s="9"/>
      <c r="R46" s="30"/>
      <c r="S46" s="31"/>
      <c r="T46" s="30"/>
      <c r="U46" s="32"/>
      <c r="V46" s="28"/>
      <c r="W46" s="32"/>
      <c r="X46" s="33"/>
      <c r="Y46" s="26"/>
      <c r="Z46" s="35"/>
      <c r="AA46" s="25"/>
      <c r="AB46" s="26"/>
      <c r="AC46" s="3"/>
      <c r="AL46" s="3"/>
      <c r="AM46" s="3"/>
      <c r="AS46" s="3"/>
      <c r="AT46" s="3"/>
      <c r="AU46" s="3"/>
      <c r="BD46" s="3"/>
      <c r="BE46" s="3"/>
    </row>
    <row r="47" spans="1:57" ht="14.4" x14ac:dyDescent="0.3">
      <c r="A47" s="2" t="s">
        <v>62</v>
      </c>
      <c r="E47" s="9" t="s">
        <v>57</v>
      </c>
      <c r="F47" s="9"/>
      <c r="G47" s="9" t="s">
        <v>130</v>
      </c>
      <c r="H47" s="9" t="s">
        <v>130</v>
      </c>
      <c r="I47" s="9" t="s">
        <v>130</v>
      </c>
      <c r="J47" s="9" t="s">
        <v>130</v>
      </c>
      <c r="K47" s="23"/>
      <c r="L47" s="28"/>
      <c r="M47" s="28"/>
      <c r="N47" s="29"/>
      <c r="O47" s="9"/>
      <c r="P47" s="28"/>
      <c r="Q47" s="9"/>
      <c r="R47" s="30"/>
      <c r="S47" s="31"/>
      <c r="T47" s="30"/>
      <c r="U47" s="32"/>
      <c r="V47" s="28"/>
      <c r="W47" s="32"/>
      <c r="X47" s="33"/>
      <c r="Y47" s="26"/>
      <c r="Z47" s="35"/>
      <c r="AA47" s="25"/>
      <c r="AB47" s="26"/>
      <c r="AC47" s="3"/>
      <c r="AL47" s="3"/>
      <c r="AM47" s="3"/>
      <c r="AS47" s="3"/>
      <c r="AT47" s="3"/>
      <c r="AU47" s="3"/>
      <c r="BD47" s="3"/>
      <c r="BE47" s="3"/>
    </row>
    <row r="48" spans="1:57" ht="14.4" x14ac:dyDescent="0.3">
      <c r="A48" s="2" t="s">
        <v>63</v>
      </c>
      <c r="E48" s="9" t="s">
        <v>64</v>
      </c>
      <c r="F48" s="9"/>
      <c r="G48" s="9" t="s">
        <v>130</v>
      </c>
      <c r="H48" s="9" t="s">
        <v>130</v>
      </c>
      <c r="I48" s="9" t="s">
        <v>130</v>
      </c>
      <c r="J48" s="9" t="s">
        <v>130</v>
      </c>
      <c r="K48" s="23"/>
      <c r="L48" s="28"/>
      <c r="M48" s="28"/>
      <c r="N48" s="29"/>
      <c r="O48" s="9"/>
      <c r="P48" s="28"/>
      <c r="Q48" s="9"/>
      <c r="R48" s="30"/>
      <c r="S48" s="31"/>
      <c r="T48" s="30"/>
      <c r="U48" s="32"/>
      <c r="V48" s="28"/>
      <c r="W48" s="32"/>
      <c r="X48" s="33"/>
      <c r="Y48" s="26"/>
      <c r="Z48" s="35"/>
      <c r="AA48" s="25"/>
      <c r="AB48" s="26"/>
      <c r="AC48" s="3"/>
      <c r="AL48" s="3"/>
      <c r="AM48" s="3"/>
      <c r="AS48" s="3"/>
      <c r="AT48" s="3"/>
      <c r="AU48" s="3"/>
      <c r="BD48" s="3"/>
      <c r="BE48" s="3"/>
    </row>
    <row r="49" spans="1:57" ht="14.4" x14ac:dyDescent="0.3">
      <c r="A49" s="2" t="s">
        <v>65</v>
      </c>
      <c r="E49" s="9" t="s">
        <v>36</v>
      </c>
      <c r="F49" s="9"/>
      <c r="G49" s="9" t="s">
        <v>130</v>
      </c>
      <c r="H49" s="9" t="s">
        <v>130</v>
      </c>
      <c r="I49" s="9" t="s">
        <v>130</v>
      </c>
      <c r="J49" s="9" t="s">
        <v>130</v>
      </c>
      <c r="K49" s="23"/>
      <c r="L49" s="28"/>
      <c r="M49" s="28"/>
      <c r="N49" s="29"/>
      <c r="O49" s="9"/>
      <c r="P49" s="28"/>
      <c r="Q49" s="9"/>
      <c r="R49" s="30"/>
      <c r="S49" s="31"/>
      <c r="T49" s="30"/>
      <c r="U49" s="32"/>
      <c r="V49" s="28"/>
      <c r="W49" s="32"/>
      <c r="X49" s="33"/>
      <c r="Y49" s="26"/>
      <c r="Z49" s="35"/>
      <c r="AA49" s="25"/>
      <c r="AB49" s="26"/>
      <c r="AC49" s="3"/>
      <c r="AL49" s="3"/>
      <c r="AM49" s="3"/>
      <c r="AS49" s="3"/>
      <c r="AT49" s="3"/>
      <c r="AU49" s="3"/>
      <c r="BD49" s="3"/>
      <c r="BE49" s="3"/>
    </row>
    <row r="50" spans="1:57" ht="14.4" x14ac:dyDescent="0.3">
      <c r="A50" s="2" t="s">
        <v>66</v>
      </c>
      <c r="E50" s="9" t="s">
        <v>36</v>
      </c>
      <c r="F50" s="9"/>
      <c r="G50" s="9" t="s">
        <v>130</v>
      </c>
      <c r="H50" s="9" t="s">
        <v>130</v>
      </c>
      <c r="I50" s="9" t="s">
        <v>130</v>
      </c>
      <c r="J50" s="9" t="s">
        <v>130</v>
      </c>
      <c r="K50" s="23"/>
      <c r="L50" s="28"/>
      <c r="M50" s="28"/>
      <c r="N50" s="29"/>
      <c r="O50" s="9"/>
      <c r="P50" s="28"/>
      <c r="Q50" s="9"/>
      <c r="R50" s="30"/>
      <c r="S50" s="31"/>
      <c r="T50" s="30"/>
      <c r="U50" s="32"/>
      <c r="V50" s="28"/>
      <c r="W50" s="32"/>
      <c r="X50" s="33"/>
      <c r="Y50" s="26"/>
      <c r="Z50" s="35"/>
      <c r="AA50" s="25"/>
      <c r="AB50" s="26"/>
      <c r="AC50" s="3"/>
      <c r="AL50" s="3"/>
      <c r="AM50" s="3"/>
      <c r="AS50" s="3"/>
      <c r="AT50" s="3"/>
      <c r="AU50" s="3"/>
      <c r="BD50" s="3"/>
      <c r="BE50" s="3"/>
    </row>
    <row r="51" spans="1:57" ht="14.4" x14ac:dyDescent="0.3">
      <c r="A51" s="2" t="s">
        <v>67</v>
      </c>
      <c r="E51" s="9" t="s">
        <v>64</v>
      </c>
      <c r="F51" s="9"/>
      <c r="G51" s="9" t="s">
        <v>130</v>
      </c>
      <c r="H51" s="9" t="s">
        <v>130</v>
      </c>
      <c r="I51" s="9" t="s">
        <v>130</v>
      </c>
      <c r="J51" s="9" t="s">
        <v>130</v>
      </c>
      <c r="K51" s="23"/>
      <c r="L51" s="28"/>
      <c r="M51" s="28"/>
      <c r="N51" s="29"/>
      <c r="O51" s="9"/>
      <c r="P51" s="28"/>
      <c r="Q51" s="9"/>
      <c r="R51" s="30"/>
      <c r="S51" s="31"/>
      <c r="T51" s="30"/>
      <c r="U51" s="32"/>
      <c r="V51" s="28"/>
      <c r="W51" s="32"/>
      <c r="X51" s="33"/>
      <c r="Y51" s="26"/>
      <c r="Z51" s="35"/>
      <c r="AA51" s="25"/>
      <c r="AB51" s="26"/>
      <c r="AC51" s="3"/>
      <c r="AL51" s="3"/>
      <c r="AM51" s="3"/>
      <c r="AS51" s="3"/>
      <c r="AT51" s="3"/>
      <c r="AU51" s="3"/>
      <c r="BD51" s="3"/>
      <c r="BE51" s="3"/>
    </row>
    <row r="52" spans="1:57" ht="14.4" x14ac:dyDescent="0.3">
      <c r="A52" s="2" t="s">
        <v>68</v>
      </c>
      <c r="E52" s="9" t="s">
        <v>36</v>
      </c>
      <c r="F52" s="9"/>
      <c r="G52" s="9" t="s">
        <v>130</v>
      </c>
      <c r="H52" s="9"/>
      <c r="I52" s="9" t="s">
        <v>130</v>
      </c>
      <c r="J52" s="9" t="s">
        <v>130</v>
      </c>
      <c r="K52" s="23"/>
      <c r="L52" s="28"/>
      <c r="M52" s="28"/>
      <c r="N52" s="29"/>
      <c r="O52" s="9"/>
      <c r="P52" s="28"/>
      <c r="Q52" s="9"/>
      <c r="R52" s="30"/>
      <c r="S52" s="31"/>
      <c r="T52" s="30"/>
      <c r="U52" s="32"/>
      <c r="V52" s="28"/>
      <c r="W52" s="32"/>
      <c r="X52" s="33"/>
      <c r="Y52" s="26"/>
      <c r="Z52" s="35"/>
      <c r="AA52" s="25"/>
      <c r="AB52" s="26"/>
      <c r="AC52" s="3"/>
      <c r="AL52" s="3"/>
      <c r="AM52" s="3"/>
      <c r="AS52" s="3"/>
      <c r="AT52" s="3"/>
      <c r="AU52" s="3"/>
      <c r="BD52" s="3"/>
      <c r="BE52" s="3"/>
    </row>
    <row r="53" spans="1:57" ht="14.4" x14ac:dyDescent="0.3">
      <c r="A53" s="2" t="s">
        <v>69</v>
      </c>
      <c r="E53" s="9" t="s">
        <v>57</v>
      </c>
      <c r="F53" s="9"/>
      <c r="G53" s="9"/>
      <c r="H53" s="9"/>
      <c r="I53" s="9" t="s">
        <v>130</v>
      </c>
      <c r="J53" s="9"/>
      <c r="K53" s="23"/>
      <c r="L53" s="28"/>
      <c r="M53" s="28"/>
      <c r="N53" s="29"/>
      <c r="O53" s="9"/>
      <c r="P53" s="28"/>
      <c r="Q53" s="9"/>
      <c r="R53" s="30"/>
      <c r="S53" s="31"/>
      <c r="T53" s="30"/>
      <c r="U53" s="32"/>
      <c r="V53" s="28"/>
      <c r="W53" s="32"/>
      <c r="X53" s="33"/>
      <c r="Y53" s="26"/>
      <c r="Z53" s="35"/>
      <c r="AA53" s="25"/>
      <c r="AB53" s="26"/>
      <c r="AC53" s="3"/>
      <c r="AL53" s="3"/>
      <c r="AM53" s="3"/>
      <c r="AS53" s="3"/>
      <c r="AT53" s="3"/>
      <c r="AU53" s="3"/>
      <c r="BD53" s="3"/>
      <c r="BE53" s="3"/>
    </row>
    <row r="54" spans="1:57" ht="14.4" x14ac:dyDescent="0.3">
      <c r="A54" s="2" t="s">
        <v>71</v>
      </c>
      <c r="E54" s="9" t="s">
        <v>72</v>
      </c>
      <c r="F54" s="9"/>
      <c r="G54" s="9" t="s">
        <v>130</v>
      </c>
      <c r="H54" s="9" t="s">
        <v>130</v>
      </c>
      <c r="I54" s="9"/>
      <c r="J54" s="9"/>
      <c r="K54" s="23"/>
      <c r="L54" s="28"/>
      <c r="M54" s="28"/>
      <c r="N54" s="29"/>
      <c r="O54" s="9"/>
      <c r="P54" s="28"/>
      <c r="Q54" s="9"/>
      <c r="R54" s="30"/>
      <c r="S54" s="31"/>
      <c r="T54" s="30"/>
      <c r="U54" s="32"/>
      <c r="V54" s="28"/>
      <c r="W54" s="32"/>
      <c r="X54" s="33"/>
      <c r="Y54" s="26"/>
      <c r="Z54" s="35"/>
      <c r="AA54" s="25"/>
      <c r="AB54" s="26"/>
      <c r="AC54" s="3"/>
      <c r="AL54" s="3"/>
      <c r="AM54" s="3"/>
      <c r="AS54" s="3"/>
      <c r="AT54" s="3"/>
      <c r="AU54" s="3"/>
      <c r="BD54" s="3"/>
      <c r="BE54" s="3"/>
    </row>
    <row r="55" spans="1:57" ht="14.4" x14ac:dyDescent="0.3">
      <c r="A55" s="2" t="s">
        <v>73</v>
      </c>
      <c r="E55" s="9" t="s">
        <v>36</v>
      </c>
      <c r="F55" s="9"/>
      <c r="G55" s="9"/>
      <c r="H55" s="9"/>
      <c r="I55" s="9" t="s">
        <v>130</v>
      </c>
      <c r="J55" s="9" t="s">
        <v>130</v>
      </c>
      <c r="K55" s="23"/>
      <c r="L55" s="28"/>
      <c r="M55" s="28"/>
      <c r="N55" s="29"/>
      <c r="O55" s="9"/>
      <c r="P55" s="28"/>
      <c r="Q55" s="9"/>
      <c r="R55" s="30"/>
      <c r="S55" s="31"/>
      <c r="T55" s="30"/>
      <c r="U55" s="32"/>
      <c r="V55" s="28"/>
      <c r="W55" s="32"/>
      <c r="X55" s="33"/>
      <c r="Y55" s="26"/>
      <c r="Z55" s="35"/>
      <c r="AA55" s="25"/>
      <c r="AB55" s="26"/>
      <c r="AC55" s="3"/>
      <c r="AL55" s="3"/>
      <c r="AM55" s="3"/>
      <c r="AS55" s="3"/>
      <c r="AT55" s="3"/>
      <c r="AU55" s="3"/>
      <c r="BD55" s="3"/>
      <c r="BE55" s="3"/>
    </row>
    <row r="56" spans="1:57" ht="14.4" x14ac:dyDescent="0.3">
      <c r="A56" s="2" t="s">
        <v>74</v>
      </c>
      <c r="E56" s="9" t="s">
        <v>57</v>
      </c>
      <c r="F56" s="9"/>
      <c r="G56" s="9" t="s">
        <v>130</v>
      </c>
      <c r="H56" s="9"/>
      <c r="I56" s="9" t="s">
        <v>130</v>
      </c>
      <c r="J56" s="9" t="s">
        <v>130</v>
      </c>
      <c r="K56" s="23"/>
      <c r="L56" s="28"/>
      <c r="M56" s="28"/>
      <c r="N56" s="29"/>
      <c r="O56" s="9"/>
      <c r="P56" s="28"/>
      <c r="Q56" s="9"/>
      <c r="R56" s="30"/>
      <c r="S56" s="31"/>
      <c r="T56" s="30"/>
      <c r="U56" s="32"/>
      <c r="V56" s="28"/>
      <c r="W56" s="32"/>
      <c r="X56" s="33"/>
      <c r="Y56" s="26"/>
      <c r="Z56" s="35" t="s">
        <v>38</v>
      </c>
      <c r="AA56" s="25"/>
      <c r="AB56" s="26"/>
      <c r="AC56" s="3"/>
      <c r="AL56" s="3"/>
      <c r="AM56" s="3"/>
      <c r="AS56" s="3"/>
      <c r="AT56" s="3"/>
      <c r="AU56" s="3"/>
      <c r="BD56" s="3"/>
      <c r="BE56" s="3"/>
    </row>
    <row r="57" spans="1:57" ht="14.4" x14ac:dyDescent="0.3">
      <c r="A57" s="2" t="s">
        <v>75</v>
      </c>
      <c r="E57" s="9" t="s">
        <v>36</v>
      </c>
      <c r="F57" s="9"/>
      <c r="G57" s="9"/>
      <c r="H57" s="9"/>
      <c r="I57" s="9"/>
      <c r="J57" s="9"/>
      <c r="K57" s="23"/>
      <c r="L57" s="28"/>
      <c r="M57" s="28"/>
      <c r="N57" s="29"/>
      <c r="O57" s="9"/>
      <c r="P57" s="28"/>
      <c r="Q57" s="9"/>
      <c r="R57" s="30"/>
      <c r="S57" s="31"/>
      <c r="T57" s="30"/>
      <c r="U57" s="32"/>
      <c r="V57" s="28"/>
      <c r="W57" s="32"/>
      <c r="X57" s="33"/>
      <c r="Y57" s="26"/>
      <c r="Z57" s="35"/>
      <c r="AA57" s="25"/>
      <c r="AB57" s="26"/>
      <c r="AC57" s="3"/>
      <c r="AL57" s="3"/>
      <c r="AM57" s="3"/>
      <c r="AS57" s="3"/>
      <c r="AT57" s="3"/>
      <c r="AU57" s="3"/>
      <c r="BD57" s="3"/>
      <c r="BE57" s="3"/>
    </row>
    <row r="58" spans="1:57" ht="14.4" x14ac:dyDescent="0.3">
      <c r="A58" s="2" t="s">
        <v>76</v>
      </c>
      <c r="E58" s="9" t="s">
        <v>36</v>
      </c>
      <c r="F58" s="9"/>
      <c r="G58" s="9" t="s">
        <v>130</v>
      </c>
      <c r="H58" s="9" t="s">
        <v>130</v>
      </c>
      <c r="I58" s="9" t="s">
        <v>130</v>
      </c>
      <c r="J58" s="9" t="s">
        <v>130</v>
      </c>
      <c r="K58" s="23"/>
      <c r="L58" s="28"/>
      <c r="M58" s="28"/>
      <c r="N58" s="29"/>
      <c r="O58" s="9"/>
      <c r="P58" s="28"/>
      <c r="Q58" s="9"/>
      <c r="R58" s="30"/>
      <c r="S58" s="31"/>
      <c r="T58" s="30"/>
      <c r="U58" s="32"/>
      <c r="V58" s="28"/>
      <c r="W58" s="32"/>
      <c r="X58" s="33"/>
      <c r="Y58" s="26"/>
      <c r="Z58" s="35"/>
      <c r="AA58" s="25"/>
      <c r="AB58" s="26"/>
      <c r="AC58" s="3"/>
      <c r="AL58" s="3"/>
      <c r="AM58" s="3"/>
      <c r="AS58" s="3"/>
      <c r="AT58" s="3"/>
      <c r="AU58" s="3"/>
      <c r="BD58" s="3"/>
      <c r="BE58" s="3"/>
    </row>
    <row r="59" spans="1:57" ht="14.4" x14ac:dyDescent="0.3">
      <c r="A59" s="2" t="s">
        <v>77</v>
      </c>
      <c r="E59" s="9" t="s">
        <v>36</v>
      </c>
      <c r="F59" s="9"/>
      <c r="G59" s="9" t="s">
        <v>130</v>
      </c>
      <c r="H59" s="9" t="s">
        <v>130</v>
      </c>
      <c r="I59" s="9"/>
      <c r="J59" s="9"/>
      <c r="K59" s="23"/>
      <c r="L59" s="28"/>
      <c r="M59" s="28"/>
      <c r="N59" s="29"/>
      <c r="O59" s="9"/>
      <c r="P59" s="28"/>
      <c r="Q59" s="9"/>
      <c r="R59" s="30"/>
      <c r="S59" s="31"/>
      <c r="T59" s="30"/>
      <c r="U59" s="32"/>
      <c r="V59" s="28"/>
      <c r="W59" s="32"/>
      <c r="X59" s="33"/>
      <c r="Y59" s="26"/>
      <c r="Z59" s="35"/>
      <c r="AA59" s="25"/>
      <c r="AB59" s="26"/>
      <c r="AC59" s="3"/>
      <c r="AL59" s="3"/>
      <c r="AM59" s="3"/>
      <c r="AS59" s="3"/>
      <c r="AT59" s="3"/>
      <c r="AU59" s="3"/>
      <c r="BD59" s="3"/>
      <c r="BE59" s="3"/>
    </row>
    <row r="60" spans="1:57" ht="14.4" x14ac:dyDescent="0.3">
      <c r="A60" s="2" t="s">
        <v>78</v>
      </c>
      <c r="E60" s="9" t="s">
        <v>36</v>
      </c>
      <c r="F60" s="9"/>
      <c r="G60" s="9" t="s">
        <v>130</v>
      </c>
      <c r="H60" s="9"/>
      <c r="I60" s="9" t="s">
        <v>130</v>
      </c>
      <c r="J60" s="9" t="s">
        <v>130</v>
      </c>
      <c r="K60" s="23"/>
      <c r="L60" s="28"/>
      <c r="M60" s="28"/>
      <c r="N60" s="29"/>
      <c r="O60" s="9"/>
      <c r="P60" s="28"/>
      <c r="Q60" s="9"/>
      <c r="R60" s="30"/>
      <c r="S60" s="31"/>
      <c r="T60" s="30"/>
      <c r="U60" s="32"/>
      <c r="V60" s="28"/>
      <c r="W60" s="32"/>
      <c r="X60" s="33"/>
      <c r="Y60" s="26"/>
      <c r="Z60" s="35"/>
      <c r="AA60" s="25"/>
      <c r="AB60" s="26"/>
      <c r="AC60" s="3"/>
      <c r="AL60" s="3"/>
      <c r="AM60" s="3"/>
      <c r="AS60" s="3"/>
      <c r="AT60" s="3"/>
      <c r="AU60" s="3"/>
      <c r="BD60" s="3"/>
      <c r="BE60" s="3"/>
    </row>
    <row r="61" spans="1:57" ht="14.4" x14ac:dyDescent="0.3">
      <c r="A61" s="2" t="s">
        <v>79</v>
      </c>
      <c r="E61" s="9" t="s">
        <v>36</v>
      </c>
      <c r="F61" s="9"/>
      <c r="G61" s="9"/>
      <c r="H61" s="9"/>
      <c r="I61" s="9" t="s">
        <v>130</v>
      </c>
      <c r="J61" s="9" t="s">
        <v>130</v>
      </c>
      <c r="K61" s="23"/>
      <c r="L61" s="28"/>
      <c r="M61" s="28"/>
      <c r="N61" s="29"/>
      <c r="O61" s="9"/>
      <c r="P61" s="28"/>
      <c r="Q61" s="9"/>
      <c r="R61" s="30"/>
      <c r="S61" s="31"/>
      <c r="T61" s="30"/>
      <c r="U61" s="32"/>
      <c r="V61" s="28"/>
      <c r="W61" s="32"/>
      <c r="X61" s="33"/>
      <c r="Y61" s="26"/>
      <c r="Z61" s="35"/>
      <c r="AA61" s="25"/>
      <c r="AB61" s="26"/>
      <c r="AC61" s="3"/>
      <c r="AL61" s="3"/>
      <c r="AM61" s="3"/>
      <c r="AS61" s="3"/>
      <c r="AT61" s="3"/>
      <c r="AU61" s="3"/>
      <c r="BD61" s="3"/>
      <c r="BE61" s="3"/>
    </row>
    <row r="62" spans="1:57" ht="14.4" x14ac:dyDescent="0.3">
      <c r="A62" s="2" t="s">
        <v>131</v>
      </c>
      <c r="E62" s="9" t="s">
        <v>36</v>
      </c>
      <c r="F62" s="9"/>
      <c r="G62" s="9" t="s">
        <v>130</v>
      </c>
      <c r="H62" s="9" t="s">
        <v>130</v>
      </c>
      <c r="I62" s="9"/>
      <c r="J62" s="9" t="s">
        <v>130</v>
      </c>
      <c r="K62" s="23"/>
      <c r="L62" s="28"/>
      <c r="M62" s="28"/>
      <c r="N62" s="29"/>
      <c r="O62" s="9"/>
      <c r="P62" s="28"/>
      <c r="Q62" s="9"/>
      <c r="R62" s="30"/>
      <c r="S62" s="31"/>
      <c r="T62" s="30"/>
      <c r="U62" s="32"/>
      <c r="V62" s="28"/>
      <c r="W62" s="32"/>
      <c r="X62" s="93"/>
      <c r="Y62" s="26"/>
      <c r="Z62" s="35"/>
      <c r="AA62" s="25"/>
      <c r="AB62" s="26"/>
      <c r="AC62" s="3"/>
      <c r="AL62" s="3"/>
      <c r="AM62" s="3"/>
      <c r="AS62" s="3"/>
      <c r="AT62" s="3"/>
      <c r="AU62" s="3"/>
      <c r="BD62" s="3"/>
      <c r="BE62" s="3"/>
    </row>
    <row r="63" spans="1:57" ht="14.4" x14ac:dyDescent="0.3">
      <c r="A63" s="2" t="s">
        <v>133</v>
      </c>
      <c r="E63" s="9" t="s">
        <v>36</v>
      </c>
      <c r="F63" s="9"/>
      <c r="G63" s="9" t="s">
        <v>130</v>
      </c>
      <c r="H63" s="9" t="s">
        <v>130</v>
      </c>
      <c r="I63" s="9" t="s">
        <v>130</v>
      </c>
      <c r="J63" s="9" t="s">
        <v>130</v>
      </c>
      <c r="K63" s="23"/>
      <c r="L63" s="28"/>
      <c r="M63" s="28"/>
      <c r="N63" s="29"/>
      <c r="O63" s="9"/>
      <c r="P63" s="28"/>
      <c r="Q63" s="9"/>
      <c r="R63" s="30"/>
      <c r="S63" s="31"/>
      <c r="T63" s="30"/>
      <c r="U63" s="32"/>
      <c r="V63" s="28"/>
      <c r="W63" s="32"/>
      <c r="X63" s="93"/>
      <c r="Y63" s="26"/>
      <c r="Z63" s="35"/>
      <c r="AA63" s="25"/>
      <c r="AB63" s="26"/>
      <c r="AC63" s="3"/>
      <c r="AL63" s="3"/>
      <c r="AM63" s="3"/>
      <c r="AS63" s="3"/>
      <c r="AT63" s="3"/>
      <c r="AU63" s="3"/>
      <c r="BD63" s="3"/>
      <c r="BE63" s="3"/>
    </row>
    <row r="64" spans="1:57" ht="14.4" x14ac:dyDescent="0.3">
      <c r="A64" s="2" t="s">
        <v>135</v>
      </c>
      <c r="E64" s="9" t="s">
        <v>36</v>
      </c>
      <c r="F64" s="9"/>
      <c r="G64" s="9" t="s">
        <v>130</v>
      </c>
      <c r="H64" s="9" t="s">
        <v>130</v>
      </c>
      <c r="I64" s="9" t="s">
        <v>130</v>
      </c>
      <c r="J64" s="9" t="s">
        <v>130</v>
      </c>
      <c r="K64" s="23"/>
      <c r="L64" s="28"/>
      <c r="M64" s="28"/>
      <c r="N64" s="29"/>
      <c r="O64" s="9"/>
      <c r="P64" s="28"/>
      <c r="Q64" s="9"/>
      <c r="R64" s="30"/>
      <c r="S64" s="31"/>
      <c r="T64" s="30"/>
      <c r="U64" s="32"/>
      <c r="V64" s="28"/>
      <c r="W64" s="32"/>
      <c r="X64" s="93"/>
      <c r="Y64" s="26"/>
      <c r="Z64" s="35"/>
      <c r="AA64" s="25"/>
      <c r="AB64" s="26"/>
      <c r="AC64" s="3"/>
      <c r="AL64" s="3"/>
      <c r="AM64" s="3"/>
      <c r="AS64" s="3"/>
      <c r="AT64" s="3"/>
      <c r="AU64" s="3"/>
      <c r="BD64" s="3"/>
      <c r="BE64" s="3"/>
    </row>
    <row r="65" spans="1:60" ht="14.4" x14ac:dyDescent="0.3">
      <c r="A65" s="2" t="s">
        <v>140</v>
      </c>
      <c r="E65" s="9" t="s">
        <v>36</v>
      </c>
      <c r="F65" s="9"/>
      <c r="G65" s="9" t="s">
        <v>130</v>
      </c>
      <c r="H65" s="9" t="s">
        <v>130</v>
      </c>
      <c r="I65" s="9" t="s">
        <v>130</v>
      </c>
      <c r="J65" s="9" t="s">
        <v>130</v>
      </c>
      <c r="K65" s="23"/>
      <c r="L65" s="28"/>
      <c r="M65" s="28"/>
      <c r="N65" s="29"/>
      <c r="O65" s="9"/>
      <c r="P65" s="28"/>
      <c r="Q65" s="9"/>
      <c r="R65" s="30"/>
      <c r="S65" s="31"/>
      <c r="T65" s="30"/>
      <c r="U65" s="32"/>
      <c r="V65" s="28"/>
      <c r="W65" s="32"/>
      <c r="X65" s="93"/>
      <c r="Y65" s="26"/>
      <c r="Z65" s="35"/>
      <c r="AA65" s="25"/>
      <c r="AB65" s="26"/>
      <c r="AC65" s="3"/>
      <c r="AL65" s="3"/>
      <c r="AM65" s="3"/>
      <c r="AS65" s="3"/>
      <c r="AT65" s="3"/>
      <c r="AU65" s="3"/>
      <c r="BD65" s="3"/>
      <c r="BE65" s="3"/>
    </row>
    <row r="66" spans="1:60" ht="14.4" x14ac:dyDescent="0.3">
      <c r="A66" s="2" t="s">
        <v>142</v>
      </c>
      <c r="E66" s="9" t="s">
        <v>36</v>
      </c>
      <c r="F66" s="9"/>
      <c r="G66" s="9" t="s">
        <v>130</v>
      </c>
      <c r="H66" s="9" t="s">
        <v>130</v>
      </c>
      <c r="I66" s="9" t="s">
        <v>130</v>
      </c>
      <c r="J66" s="9" t="s">
        <v>130</v>
      </c>
      <c r="K66" s="23"/>
      <c r="L66" s="28"/>
      <c r="M66" s="28"/>
      <c r="N66" s="29"/>
      <c r="O66" s="9"/>
      <c r="P66" s="28"/>
      <c r="Q66" s="9"/>
      <c r="R66" s="30"/>
      <c r="S66" s="31"/>
      <c r="T66" s="30"/>
      <c r="U66" s="32"/>
      <c r="V66" s="28"/>
      <c r="W66" s="32"/>
      <c r="X66" s="93"/>
      <c r="Y66" s="26"/>
      <c r="Z66" s="35"/>
      <c r="AA66" s="25"/>
      <c r="AB66" s="26"/>
      <c r="AC66" s="3"/>
      <c r="AL66" s="3"/>
      <c r="AM66" s="3"/>
      <c r="AS66" s="3"/>
      <c r="AT66" s="3"/>
      <c r="AU66" s="3"/>
      <c r="BD66" s="3"/>
      <c r="BE66" s="3"/>
    </row>
    <row r="67" spans="1:60" ht="14.4" x14ac:dyDescent="0.3">
      <c r="A67" s="2" t="s">
        <v>147</v>
      </c>
      <c r="E67" s="9" t="s">
        <v>36</v>
      </c>
      <c r="F67" s="9"/>
      <c r="G67" s="9" t="s">
        <v>130</v>
      </c>
      <c r="H67" s="9" t="s">
        <v>130</v>
      </c>
      <c r="I67" s="9"/>
      <c r="J67" s="9"/>
      <c r="K67" s="23"/>
      <c r="L67" s="28"/>
      <c r="M67" s="28"/>
      <c r="N67" s="29"/>
      <c r="O67" s="9"/>
      <c r="P67" s="28"/>
      <c r="Q67" s="9"/>
      <c r="R67" s="30"/>
      <c r="S67" s="31"/>
      <c r="T67" s="30"/>
      <c r="U67" s="32"/>
      <c r="V67" s="28"/>
      <c r="W67" s="32"/>
      <c r="X67" s="93"/>
      <c r="Y67" s="26"/>
      <c r="Z67" s="35"/>
      <c r="AA67" s="25"/>
      <c r="AB67" s="26"/>
      <c r="AC67" s="3"/>
      <c r="AL67" s="3"/>
      <c r="AM67" s="3"/>
      <c r="AS67" s="3"/>
      <c r="AT67" s="3"/>
      <c r="AU67" s="3"/>
      <c r="BD67" s="3"/>
      <c r="BE67" s="3"/>
    </row>
    <row r="68" spans="1:60" ht="14.4" x14ac:dyDescent="0.3">
      <c r="A68" s="2" t="s">
        <v>150</v>
      </c>
      <c r="E68" s="9" t="s">
        <v>36</v>
      </c>
      <c r="F68" s="9"/>
      <c r="G68" s="9" t="s">
        <v>130</v>
      </c>
      <c r="H68" s="9" t="s">
        <v>130</v>
      </c>
      <c r="I68" s="9"/>
      <c r="J68" s="9"/>
      <c r="K68" s="23"/>
      <c r="L68" s="28"/>
      <c r="M68" s="28"/>
      <c r="N68" s="29"/>
      <c r="O68" s="9"/>
      <c r="P68" s="28"/>
      <c r="Q68" s="9"/>
      <c r="R68" s="30"/>
      <c r="S68" s="31"/>
      <c r="T68" s="30"/>
      <c r="U68" s="32"/>
      <c r="V68" s="28"/>
      <c r="W68" s="32"/>
      <c r="X68" s="93"/>
      <c r="Y68" s="26"/>
      <c r="Z68" s="35"/>
      <c r="AA68" s="25"/>
      <c r="AB68" s="26"/>
      <c r="AC68" s="3"/>
      <c r="AL68" s="3"/>
      <c r="AM68" s="3"/>
      <c r="AS68" s="3"/>
      <c r="AT68" s="3"/>
      <c r="AU68" s="3"/>
      <c r="BD68" s="3"/>
      <c r="BE68" s="3"/>
    </row>
    <row r="69" spans="1:60" ht="14.4" x14ac:dyDescent="0.3">
      <c r="A69" s="2" t="s">
        <v>151</v>
      </c>
      <c r="E69" s="9" t="s">
        <v>36</v>
      </c>
      <c r="F69" s="9"/>
      <c r="G69" s="9" t="s">
        <v>130</v>
      </c>
      <c r="H69" s="9" t="s">
        <v>130</v>
      </c>
      <c r="I69" s="9"/>
      <c r="J69" s="9"/>
      <c r="K69" s="23"/>
      <c r="L69" s="28"/>
      <c r="M69" s="28"/>
      <c r="N69" s="29"/>
      <c r="O69" s="9"/>
      <c r="P69" s="28"/>
      <c r="Q69" s="9"/>
      <c r="R69" s="30"/>
      <c r="S69" s="31"/>
      <c r="T69" s="30"/>
      <c r="U69" s="32"/>
      <c r="V69" s="28"/>
      <c r="W69" s="32"/>
      <c r="X69" s="93"/>
      <c r="Y69" s="26"/>
      <c r="Z69" s="35"/>
      <c r="AA69" s="25"/>
      <c r="AB69" s="26"/>
      <c r="AC69" s="3"/>
      <c r="AL69" s="3"/>
      <c r="AM69" s="3"/>
      <c r="AS69" s="3"/>
      <c r="AT69" s="3"/>
      <c r="AU69" s="3"/>
      <c r="BD69" s="3"/>
      <c r="BE69" s="3"/>
    </row>
    <row r="70" spans="1:60" ht="14.4" x14ac:dyDescent="0.3">
      <c r="A70" s="2" t="s">
        <v>153</v>
      </c>
      <c r="E70" s="9" t="s">
        <v>36</v>
      </c>
      <c r="F70" s="9"/>
      <c r="G70" s="9" t="s">
        <v>130</v>
      </c>
      <c r="H70" s="9" t="s">
        <v>130</v>
      </c>
      <c r="I70" s="9"/>
      <c r="J70" s="9"/>
      <c r="K70" s="23"/>
      <c r="L70" s="28"/>
      <c r="M70" s="28"/>
      <c r="N70" s="29"/>
      <c r="O70" s="9"/>
      <c r="P70" s="28"/>
      <c r="Q70" s="9"/>
      <c r="R70" s="30"/>
      <c r="S70" s="31"/>
      <c r="T70" s="30"/>
      <c r="U70" s="32"/>
      <c r="V70" s="28"/>
      <c r="W70" s="32"/>
      <c r="X70" s="93"/>
      <c r="Y70" s="26"/>
      <c r="Z70" s="35"/>
      <c r="AA70" s="25"/>
      <c r="AB70" s="26"/>
      <c r="AC70" s="3"/>
      <c r="AL70" s="3"/>
      <c r="AM70" s="3"/>
      <c r="AS70" s="3"/>
      <c r="AT70" s="3"/>
      <c r="AU70" s="3"/>
      <c r="BD70" s="3"/>
      <c r="BE70" s="3"/>
    </row>
    <row r="71" spans="1:60" ht="14.4" x14ac:dyDescent="0.3">
      <c r="A71" s="2" t="s">
        <v>155</v>
      </c>
      <c r="E71" s="9" t="s">
        <v>36</v>
      </c>
      <c r="F71" s="9"/>
      <c r="G71" s="9" t="s">
        <v>130</v>
      </c>
      <c r="H71" s="9" t="s">
        <v>130</v>
      </c>
      <c r="I71" s="9" t="s">
        <v>130</v>
      </c>
      <c r="J71" s="9" t="s">
        <v>130</v>
      </c>
      <c r="K71" s="23"/>
      <c r="L71" s="28"/>
      <c r="M71" s="28"/>
      <c r="N71" s="29"/>
      <c r="O71" s="9"/>
      <c r="P71" s="28"/>
      <c r="Q71" s="9"/>
      <c r="R71" s="30"/>
      <c r="S71" s="31"/>
      <c r="T71" s="30"/>
      <c r="U71" s="32"/>
      <c r="V71" s="28"/>
      <c r="W71" s="32"/>
      <c r="X71" s="93"/>
      <c r="Y71" s="26"/>
      <c r="Z71" s="35"/>
      <c r="AA71" s="25"/>
      <c r="AB71" s="26"/>
      <c r="AC71" s="3"/>
      <c r="AL71" s="3"/>
      <c r="AM71" s="3"/>
      <c r="AS71" s="3"/>
      <c r="AT71" s="3"/>
      <c r="AU71" s="3"/>
      <c r="BD71" s="3"/>
      <c r="BE71" s="3"/>
    </row>
    <row r="72" spans="1:60" ht="14.4" x14ac:dyDescent="0.3">
      <c r="A72" s="2" t="s">
        <v>158</v>
      </c>
      <c r="E72" s="9" t="s">
        <v>36</v>
      </c>
      <c r="F72" s="9"/>
      <c r="G72" s="9"/>
      <c r="H72" s="9" t="s">
        <v>130</v>
      </c>
      <c r="I72" s="9"/>
      <c r="J72" s="9"/>
      <c r="K72" s="23"/>
      <c r="L72" s="28"/>
      <c r="M72" s="28"/>
      <c r="N72" s="29"/>
      <c r="O72" s="9"/>
      <c r="P72" s="28"/>
      <c r="Q72" s="9"/>
      <c r="R72" s="30"/>
      <c r="S72" s="31"/>
      <c r="T72" s="30"/>
      <c r="U72" s="32"/>
      <c r="V72" s="28"/>
      <c r="W72" s="32"/>
      <c r="X72" s="93"/>
      <c r="Y72" s="26"/>
      <c r="Z72" s="35"/>
      <c r="AA72" s="25"/>
      <c r="AB72" s="26"/>
      <c r="AC72" s="3"/>
      <c r="AL72" s="3"/>
      <c r="AM72" s="3"/>
      <c r="AS72" s="3"/>
      <c r="AT72" s="3"/>
      <c r="AU72" s="3"/>
      <c r="BD72" s="3"/>
      <c r="BE72" s="3"/>
    </row>
    <row r="73" spans="1:60" ht="14.4" x14ac:dyDescent="0.3">
      <c r="A73" s="2" t="s">
        <v>163</v>
      </c>
      <c r="E73" s="9" t="s">
        <v>36</v>
      </c>
      <c r="F73" s="9"/>
      <c r="G73" s="9" t="s">
        <v>130</v>
      </c>
      <c r="H73" s="9" t="s">
        <v>130</v>
      </c>
      <c r="I73" s="9" t="s">
        <v>130</v>
      </c>
      <c r="J73" s="9" t="s">
        <v>130</v>
      </c>
      <c r="K73" s="23"/>
      <c r="L73" s="28"/>
      <c r="M73" s="28"/>
      <c r="N73" s="29"/>
      <c r="O73" s="9"/>
      <c r="P73" s="28"/>
      <c r="Q73" s="9"/>
      <c r="R73" s="30"/>
      <c r="S73" s="31"/>
      <c r="T73" s="30"/>
      <c r="U73" s="32"/>
      <c r="V73" s="28"/>
      <c r="W73" s="32"/>
      <c r="X73" s="93"/>
      <c r="Y73" s="26"/>
      <c r="Z73" s="35"/>
      <c r="AA73" s="25"/>
      <c r="AB73" s="26"/>
      <c r="AC73" s="3"/>
      <c r="AL73" s="3"/>
      <c r="AM73" s="3"/>
      <c r="AS73" s="3"/>
      <c r="AT73" s="3"/>
      <c r="AU73" s="3"/>
      <c r="BD73" s="3"/>
      <c r="BE73" s="3"/>
    </row>
    <row r="74" spans="1:60" ht="14.4" x14ac:dyDescent="0.3">
      <c r="A74" s="2" t="s">
        <v>166</v>
      </c>
      <c r="E74" s="9" t="s">
        <v>36</v>
      </c>
      <c r="F74" s="9"/>
      <c r="G74" s="9"/>
      <c r="H74" s="9"/>
      <c r="I74" s="9" t="s">
        <v>130</v>
      </c>
      <c r="J74" s="9"/>
      <c r="K74" s="23"/>
      <c r="L74" s="28"/>
      <c r="M74" s="28"/>
      <c r="N74" s="29"/>
      <c r="O74" s="9"/>
      <c r="P74" s="28"/>
      <c r="Q74" s="9"/>
      <c r="R74" s="30"/>
      <c r="S74" s="31"/>
      <c r="T74" s="30"/>
      <c r="U74" s="32"/>
      <c r="V74" s="28"/>
      <c r="W74" s="32"/>
      <c r="X74" s="93"/>
      <c r="Y74" s="26"/>
      <c r="Z74" s="35"/>
      <c r="AA74" s="25"/>
      <c r="AB74" s="26"/>
      <c r="AC74" s="3"/>
      <c r="AL74" s="3"/>
      <c r="AM74" s="3"/>
      <c r="AS74" s="3"/>
      <c r="AT74" s="3"/>
      <c r="AU74" s="3"/>
      <c r="BD74" s="3"/>
      <c r="BE74" s="3"/>
    </row>
    <row r="75" spans="1:60" ht="14.4" x14ac:dyDescent="0.3">
      <c r="E75" s="9"/>
      <c r="F75" s="9"/>
      <c r="G75" s="9"/>
      <c r="H75" s="9"/>
      <c r="I75" s="9"/>
      <c r="J75" s="9"/>
      <c r="K75" s="23"/>
      <c r="L75" s="28"/>
      <c r="M75" s="28"/>
      <c r="N75" s="29"/>
      <c r="O75" s="9"/>
      <c r="P75" s="9"/>
      <c r="Q75" s="9"/>
      <c r="S75" s="38"/>
      <c r="U75" s="32"/>
      <c r="V75" s="9"/>
      <c r="W75" s="32"/>
      <c r="X75" s="38"/>
      <c r="Y75" s="46"/>
      <c r="Z75" s="25"/>
      <c r="AA75" s="25"/>
      <c r="AB75" s="26"/>
      <c r="AC75" s="3"/>
      <c r="AL75" s="3"/>
      <c r="AM75" s="3"/>
      <c r="AS75" s="3"/>
      <c r="AT75" s="3"/>
      <c r="AU75" s="3"/>
      <c r="BD75" s="3"/>
      <c r="BE75" s="3"/>
    </row>
    <row r="76" spans="1:60" ht="14.4" x14ac:dyDescent="0.3">
      <c r="K76" s="23"/>
      <c r="L76" s="28"/>
      <c r="M76" s="28"/>
      <c r="N76" s="23"/>
      <c r="O76" s="40" t="s">
        <v>46</v>
      </c>
      <c r="P76" s="40"/>
      <c r="Q76" s="41"/>
      <c r="R76" s="41"/>
      <c r="S76" s="40"/>
      <c r="T76" s="41"/>
      <c r="U76" s="42"/>
      <c r="V76" s="40"/>
      <c r="W76" s="42"/>
      <c r="X76" s="47"/>
      <c r="Y76" s="48"/>
      <c r="Z76" s="49"/>
      <c r="AA76" s="49"/>
      <c r="AB76" s="50"/>
      <c r="AC76" s="51"/>
      <c r="AD76" s="52"/>
      <c r="AE76" s="30"/>
      <c r="AF76" s="30"/>
      <c r="AG76" s="30"/>
      <c r="AI76" s="9"/>
      <c r="AK76" s="30"/>
      <c r="AL76" s="3"/>
      <c r="AM76" s="3"/>
      <c r="AS76" s="3"/>
      <c r="AT76" s="3"/>
      <c r="AU76" s="3"/>
      <c r="BD76" s="3"/>
      <c r="BE76" s="22"/>
      <c r="BF76" s="1"/>
      <c r="BH76" s="1"/>
    </row>
    <row r="77" spans="1:60" ht="14.4" x14ac:dyDescent="0.3">
      <c r="A77" s="19" t="s">
        <v>80</v>
      </c>
      <c r="K77" s="23"/>
      <c r="L77" s="28"/>
      <c r="M77" s="28"/>
      <c r="N77" s="23"/>
      <c r="O77" s="1"/>
      <c r="S77" s="38"/>
      <c r="U77" s="32"/>
      <c r="V77" s="9"/>
      <c r="W77" s="32"/>
      <c r="X77" s="53"/>
      <c r="Y77" s="48"/>
      <c r="Z77" s="49"/>
      <c r="AA77" s="49"/>
      <c r="AB77" s="54"/>
      <c r="AC77" s="51"/>
      <c r="AD77" s="55"/>
      <c r="AE77" s="30"/>
      <c r="AF77" s="30"/>
      <c r="AG77" s="30"/>
      <c r="AI77" s="9"/>
      <c r="AK77" s="30"/>
      <c r="AL77" s="3"/>
      <c r="AM77" s="3"/>
      <c r="AS77" s="3"/>
      <c r="AT77" s="3"/>
      <c r="AU77" s="3"/>
      <c r="BD77" s="3"/>
      <c r="BE77" s="22"/>
      <c r="BF77" s="1"/>
      <c r="BH77" s="1"/>
    </row>
    <row r="78" spans="1:60" ht="14.4" x14ac:dyDescent="0.3">
      <c r="K78" s="23"/>
      <c r="L78" s="28"/>
      <c r="M78" s="28"/>
      <c r="N78" s="23"/>
      <c r="O78" s="1"/>
      <c r="S78" s="38"/>
      <c r="U78" s="32"/>
      <c r="V78" s="9"/>
      <c r="W78" s="32"/>
      <c r="X78" s="53"/>
      <c r="Y78" s="48"/>
      <c r="Z78" s="49"/>
      <c r="AA78" s="49"/>
      <c r="AB78" s="54"/>
      <c r="AC78" s="51"/>
      <c r="AD78" s="55"/>
      <c r="AF78" s="30"/>
      <c r="AG78" s="30"/>
      <c r="AI78" s="9"/>
      <c r="AK78" s="30"/>
      <c r="AL78" s="3"/>
      <c r="AM78" s="3"/>
      <c r="AS78" s="3"/>
      <c r="AT78" s="3"/>
      <c r="AU78" s="3"/>
      <c r="BD78" s="3"/>
      <c r="BE78" s="22"/>
      <c r="BF78" s="1"/>
      <c r="BH78" s="1"/>
    </row>
    <row r="79" spans="1:60" ht="14.4" x14ac:dyDescent="0.3">
      <c r="A79" s="27" t="s">
        <v>81</v>
      </c>
      <c r="E79" t="s">
        <v>82</v>
      </c>
      <c r="G79" s="9" t="s">
        <v>130</v>
      </c>
      <c r="H79" s="9" t="s">
        <v>130</v>
      </c>
      <c r="I79" s="9" t="s">
        <v>130</v>
      </c>
      <c r="J79" s="9" t="s">
        <v>130</v>
      </c>
      <c r="K79" s="23"/>
      <c r="L79" s="28">
        <v>1224</v>
      </c>
      <c r="M79" s="45">
        <v>156</v>
      </c>
      <c r="N79" s="23"/>
      <c r="O79" s="9">
        <f>ROUNDUP(SUM(P79+1.42-(1.96*SQRT(P79+0.5))),0)</f>
        <v>1157</v>
      </c>
      <c r="P79" s="28">
        <v>1224</v>
      </c>
      <c r="Q79" s="9">
        <f>ROUNDUP(SUM(P79+2.42+(1.96*SQRT(P79+1.5))),0)</f>
        <v>1296</v>
      </c>
      <c r="R79" s="30">
        <f t="shared" ref="R79:T84" si="0">ROUNDUP(O79*1000/($E$7*$B$7*10),0)</f>
        <v>48209</v>
      </c>
      <c r="S79" s="31">
        <f t="shared" si="0"/>
        <v>51000</v>
      </c>
      <c r="T79" s="30">
        <f t="shared" si="0"/>
        <v>54000</v>
      </c>
      <c r="U79" s="32">
        <f t="shared" ref="U79:U88" si="1">(S79/$S$150)*100</f>
        <v>89.801380476123398</v>
      </c>
      <c r="V79" s="45">
        <v>156</v>
      </c>
      <c r="W79" s="32">
        <f t="shared" ref="W79:W88" si="2">(X79/$X$150)*100</f>
        <v>88.135593220338976</v>
      </c>
      <c r="X79" s="33">
        <f>ROUNDUP(V79*1000/($E$7*$B$7*10),0)</f>
        <v>6500</v>
      </c>
      <c r="Y79" s="34"/>
      <c r="Z79" s="35" t="s">
        <v>38</v>
      </c>
      <c r="AA79" s="56"/>
      <c r="AB79" s="34" t="s">
        <v>83</v>
      </c>
      <c r="AC79" s="30"/>
      <c r="AD79" s="30"/>
      <c r="AE79" s="30"/>
      <c r="AF79" s="30"/>
      <c r="AG79" s="30"/>
      <c r="AI79" s="9"/>
      <c r="AK79" s="30"/>
      <c r="AL79" s="3"/>
      <c r="AM79" s="3"/>
      <c r="AS79" s="3"/>
      <c r="AT79" s="3"/>
      <c r="AU79" s="3"/>
      <c r="BD79" s="3"/>
      <c r="BE79" s="22"/>
      <c r="BF79" s="1"/>
      <c r="BH79" s="1"/>
    </row>
    <row r="80" spans="1:60" ht="14.4" x14ac:dyDescent="0.3">
      <c r="A80" s="2" t="s">
        <v>84</v>
      </c>
      <c r="E80" t="s">
        <v>82</v>
      </c>
      <c r="G80" s="9" t="s">
        <v>130</v>
      </c>
      <c r="H80" s="9" t="s">
        <v>130</v>
      </c>
      <c r="I80" s="9"/>
      <c r="J80" s="9" t="s">
        <v>130</v>
      </c>
      <c r="K80" s="23"/>
      <c r="L80" s="28"/>
      <c r="M80" s="45"/>
      <c r="N80" s="23"/>
      <c r="O80" s="9"/>
      <c r="P80" s="28"/>
      <c r="Q80" s="9"/>
      <c r="R80" s="30"/>
      <c r="S80" s="31"/>
      <c r="T80" s="30"/>
      <c r="U80" s="32"/>
      <c r="V80" s="45"/>
      <c r="W80" s="32"/>
      <c r="X80" s="33"/>
      <c r="Y80" s="34"/>
      <c r="Z80" s="35" t="s">
        <v>38</v>
      </c>
      <c r="AA80" s="56" t="s">
        <v>85</v>
      </c>
      <c r="AB80" s="34" t="s">
        <v>83</v>
      </c>
      <c r="AC80" s="30"/>
      <c r="AD80" s="30"/>
      <c r="AE80" s="30"/>
      <c r="AF80" s="30"/>
      <c r="AG80" s="30"/>
      <c r="AI80" s="9"/>
      <c r="AK80" s="30"/>
      <c r="AL80" s="3"/>
      <c r="AM80" s="3"/>
      <c r="AS80" s="3"/>
      <c r="AT80" s="3"/>
      <c r="AU80" s="3"/>
      <c r="BD80" s="3"/>
      <c r="BE80" s="22"/>
      <c r="BF80" s="1"/>
      <c r="BH80" s="1"/>
    </row>
    <row r="81" spans="1:60" ht="14.4" x14ac:dyDescent="0.3">
      <c r="A81" s="2" t="s">
        <v>86</v>
      </c>
      <c r="E81" t="s">
        <v>82</v>
      </c>
      <c r="I81" s="9" t="s">
        <v>130</v>
      </c>
      <c r="J81" s="9"/>
      <c r="K81" s="23"/>
      <c r="L81" s="28"/>
      <c r="M81" s="57"/>
      <c r="N81" s="23"/>
      <c r="O81" s="9"/>
      <c r="P81" s="28"/>
      <c r="Q81" s="9"/>
      <c r="R81" s="30"/>
      <c r="S81" s="31"/>
      <c r="T81" s="30"/>
      <c r="U81" s="32"/>
      <c r="V81" s="57"/>
      <c r="W81" s="32"/>
      <c r="X81" s="33"/>
      <c r="Y81" s="34"/>
      <c r="Z81" s="35" t="s">
        <v>38</v>
      </c>
      <c r="AA81" s="56" t="s">
        <v>85</v>
      </c>
      <c r="AB81" s="34" t="s">
        <v>83</v>
      </c>
      <c r="AC81" s="30"/>
      <c r="AD81" s="30"/>
      <c r="AE81" s="30"/>
      <c r="AF81" s="30"/>
      <c r="AG81" s="30"/>
      <c r="AI81" s="9"/>
      <c r="AK81" s="30"/>
      <c r="AL81" s="3"/>
      <c r="AM81" s="3"/>
      <c r="AS81" s="3"/>
      <c r="AT81" s="3"/>
      <c r="AU81" s="3"/>
      <c r="BD81" s="3"/>
      <c r="BE81" s="22"/>
      <c r="BF81" s="1"/>
      <c r="BH81" s="1"/>
    </row>
    <row r="82" spans="1:60" ht="14.4" x14ac:dyDescent="0.3">
      <c r="A82" s="2" t="s">
        <v>87</v>
      </c>
      <c r="E82" t="s">
        <v>82</v>
      </c>
      <c r="G82" s="9" t="s">
        <v>130</v>
      </c>
      <c r="H82" s="9" t="s">
        <v>130</v>
      </c>
      <c r="I82" s="9" t="s">
        <v>130</v>
      </c>
      <c r="J82" s="9" t="s">
        <v>130</v>
      </c>
      <c r="K82" s="23"/>
      <c r="L82" s="28"/>
      <c r="M82" s="28"/>
      <c r="N82" s="23"/>
      <c r="O82" s="9"/>
      <c r="P82" s="28"/>
      <c r="Q82" s="9"/>
      <c r="R82" s="30"/>
      <c r="S82" s="31"/>
      <c r="T82" s="30"/>
      <c r="U82" s="32"/>
      <c r="V82" s="28"/>
      <c r="W82" s="32"/>
      <c r="X82" s="33"/>
      <c r="Y82" s="34"/>
      <c r="Z82" s="35"/>
      <c r="AA82" s="56"/>
      <c r="AB82" s="34"/>
      <c r="AC82" s="30"/>
      <c r="AD82" s="30"/>
      <c r="AE82" s="30"/>
      <c r="AF82" s="30"/>
      <c r="AG82" s="30"/>
      <c r="AI82" s="9"/>
      <c r="AK82" s="30"/>
      <c r="AL82" s="3"/>
      <c r="AM82" s="3"/>
      <c r="AS82" s="3"/>
      <c r="AT82" s="3"/>
      <c r="AU82" s="3"/>
      <c r="BD82" s="3"/>
      <c r="BE82" s="22"/>
      <c r="BF82" s="1"/>
      <c r="BH82" s="1"/>
    </row>
    <row r="83" spans="1:60" ht="14.4" x14ac:dyDescent="0.3">
      <c r="A83" s="2" t="s">
        <v>88</v>
      </c>
      <c r="E83" t="s">
        <v>82</v>
      </c>
      <c r="G83" s="9"/>
      <c r="H83" s="9" t="s">
        <v>130</v>
      </c>
      <c r="K83" s="23"/>
      <c r="L83" s="45"/>
      <c r="M83" s="45"/>
      <c r="N83" s="23"/>
      <c r="O83" s="9"/>
      <c r="P83" s="45"/>
      <c r="Q83" s="9"/>
      <c r="R83" s="30"/>
      <c r="S83" s="31"/>
      <c r="T83" s="30"/>
      <c r="U83" s="32"/>
      <c r="V83" s="45"/>
      <c r="W83" s="32"/>
      <c r="X83" s="33"/>
      <c r="Y83" s="34"/>
      <c r="Z83" s="35" t="s">
        <v>38</v>
      </c>
      <c r="AA83" s="56"/>
      <c r="AB83" s="34" t="s">
        <v>83</v>
      </c>
      <c r="AC83" s="30"/>
      <c r="AD83" s="30"/>
      <c r="AE83" s="30"/>
      <c r="AF83" s="30"/>
      <c r="AG83" s="30"/>
      <c r="AI83" s="9"/>
      <c r="AK83" s="30"/>
      <c r="AL83" s="3"/>
      <c r="AM83" s="3"/>
      <c r="AS83" s="3"/>
      <c r="AT83" s="3"/>
      <c r="AU83" s="3"/>
      <c r="BD83" s="3"/>
      <c r="BE83" s="22"/>
      <c r="BF83" s="1"/>
      <c r="BH83" s="1"/>
    </row>
    <row r="84" spans="1:60" ht="14.4" x14ac:dyDescent="0.3">
      <c r="A84" s="2" t="s">
        <v>89</v>
      </c>
      <c r="E84" t="s">
        <v>82</v>
      </c>
      <c r="G84" s="9" t="s">
        <v>130</v>
      </c>
      <c r="H84" s="9" t="s">
        <v>130</v>
      </c>
      <c r="I84" s="9" t="s">
        <v>130</v>
      </c>
      <c r="J84" s="9" t="s">
        <v>130</v>
      </c>
      <c r="K84" s="23"/>
      <c r="L84" s="28">
        <v>81</v>
      </c>
      <c r="M84" s="28">
        <v>9</v>
      </c>
      <c r="N84" s="23"/>
      <c r="O84" s="9">
        <f t="shared" ref="O84:O88" si="3">ROUNDUP(SUM(P84+1.42-(1.96*SQRT(P84+0.5))),0)</f>
        <v>65</v>
      </c>
      <c r="P84" s="28">
        <v>81</v>
      </c>
      <c r="Q84" s="9">
        <f t="shared" ref="Q84:Q88" si="4">ROUNDUP(SUM(P84+2.42+(1.96*SQRT(P84+1.5))),0)</f>
        <v>102</v>
      </c>
      <c r="R84" s="30">
        <f t="shared" si="0"/>
        <v>2709</v>
      </c>
      <c r="S84" s="31">
        <f t="shared" si="0"/>
        <v>3375</v>
      </c>
      <c r="T84" s="30">
        <f t="shared" si="0"/>
        <v>4250</v>
      </c>
      <c r="U84" s="32">
        <f t="shared" si="1"/>
        <v>5.9427384138611075</v>
      </c>
      <c r="V84" s="28">
        <v>9</v>
      </c>
      <c r="W84" s="32">
        <f t="shared" si="2"/>
        <v>5.0847457627118651</v>
      </c>
      <c r="X84" s="33">
        <f t="shared" ref="X84:X88" si="5">ROUNDUP(V84*1000/($E$7*$B$7*10),0)</f>
        <v>375</v>
      </c>
      <c r="Y84" s="34"/>
      <c r="Z84" s="35"/>
      <c r="AA84" s="56" t="s">
        <v>85</v>
      </c>
      <c r="AB84" s="34" t="s">
        <v>83</v>
      </c>
      <c r="AC84" s="30"/>
      <c r="AD84" s="30"/>
      <c r="AE84" s="30"/>
      <c r="AF84" s="30"/>
      <c r="AG84" s="30"/>
      <c r="AI84" s="9"/>
      <c r="AK84" s="30"/>
      <c r="AL84" s="3"/>
      <c r="AM84" s="3"/>
      <c r="AS84" s="3"/>
      <c r="AT84" s="3"/>
      <c r="AU84" s="3"/>
      <c r="BD84" s="3"/>
      <c r="BE84" s="22"/>
      <c r="BF84" s="1"/>
      <c r="BH84" s="1"/>
    </row>
    <row r="85" spans="1:60" ht="14.4" x14ac:dyDescent="0.3">
      <c r="A85" s="2" t="s">
        <v>90</v>
      </c>
      <c r="E85" t="s">
        <v>82</v>
      </c>
      <c r="G85" s="9" t="s">
        <v>130</v>
      </c>
      <c r="H85" s="9" t="s">
        <v>130</v>
      </c>
      <c r="I85" s="9" t="s">
        <v>130</v>
      </c>
      <c r="J85" s="9"/>
      <c r="K85" s="23"/>
      <c r="L85" s="28"/>
      <c r="M85" s="28"/>
      <c r="N85" s="23"/>
      <c r="O85" s="9"/>
      <c r="P85" s="28"/>
      <c r="Q85" s="9"/>
      <c r="R85" s="30"/>
      <c r="S85" s="31"/>
      <c r="T85" s="30"/>
      <c r="U85" s="32"/>
      <c r="V85" s="28"/>
      <c r="W85" s="32"/>
      <c r="X85" s="33"/>
      <c r="Y85" s="34"/>
      <c r="Z85" s="35"/>
      <c r="AA85" s="56"/>
      <c r="AB85" s="34"/>
      <c r="AC85" s="30"/>
      <c r="AD85" s="30"/>
      <c r="AE85" s="30"/>
      <c r="AF85" s="30"/>
      <c r="AG85" s="30"/>
      <c r="AI85" s="9"/>
      <c r="AK85" s="30"/>
      <c r="AL85" s="3"/>
      <c r="AM85" s="3"/>
      <c r="AS85" s="3"/>
      <c r="AT85" s="3"/>
      <c r="AU85" s="3"/>
      <c r="BD85" s="3"/>
      <c r="BE85" s="22"/>
      <c r="BF85" s="1"/>
      <c r="BH85" s="1"/>
    </row>
    <row r="86" spans="1:60" ht="14.4" x14ac:dyDescent="0.3">
      <c r="A86" s="2" t="s">
        <v>91</v>
      </c>
      <c r="E86" t="s">
        <v>82</v>
      </c>
      <c r="G86" s="9" t="s">
        <v>130</v>
      </c>
      <c r="H86" s="9" t="s">
        <v>130</v>
      </c>
      <c r="I86" s="9" t="s">
        <v>130</v>
      </c>
      <c r="J86" s="9" t="s">
        <v>130</v>
      </c>
      <c r="K86" s="23"/>
      <c r="L86" s="45"/>
      <c r="M86" s="45"/>
      <c r="N86" s="23"/>
      <c r="O86" s="9"/>
      <c r="P86" s="45"/>
      <c r="Q86" s="9"/>
      <c r="R86" s="30"/>
      <c r="S86" s="31"/>
      <c r="T86" s="30"/>
      <c r="U86" s="32"/>
      <c r="V86" s="45"/>
      <c r="W86" s="32"/>
      <c r="X86" s="33"/>
      <c r="Y86" s="34"/>
      <c r="Z86" s="35"/>
      <c r="AA86" s="56"/>
      <c r="AB86" s="34"/>
      <c r="AC86" s="30"/>
      <c r="AD86" s="30"/>
      <c r="AE86" s="30"/>
      <c r="AF86" s="30"/>
      <c r="AG86" s="30"/>
      <c r="AI86" s="9"/>
      <c r="AK86" s="30"/>
      <c r="AL86" s="3"/>
      <c r="AM86" s="3"/>
      <c r="AS86" s="3"/>
      <c r="AT86" s="3"/>
      <c r="AU86" s="3"/>
      <c r="BD86" s="3"/>
      <c r="BE86" s="22"/>
      <c r="BF86" s="1"/>
      <c r="BH86" s="1"/>
    </row>
    <row r="87" spans="1:60" ht="14.4" x14ac:dyDescent="0.3">
      <c r="A87" s="2" t="s">
        <v>92</v>
      </c>
      <c r="E87" t="s">
        <v>82</v>
      </c>
      <c r="G87" s="9" t="s">
        <v>130</v>
      </c>
      <c r="H87" s="9" t="s">
        <v>130</v>
      </c>
      <c r="K87" s="23"/>
      <c r="L87" s="28"/>
      <c r="M87" s="57"/>
      <c r="N87" s="23"/>
      <c r="O87" s="9"/>
      <c r="P87" s="28"/>
      <c r="Q87" s="9"/>
      <c r="R87" s="30"/>
      <c r="S87" s="31"/>
      <c r="T87" s="30"/>
      <c r="U87" s="32"/>
      <c r="V87" s="57"/>
      <c r="W87" s="32"/>
      <c r="X87" s="33"/>
      <c r="Y87" s="34"/>
      <c r="Z87" s="35"/>
      <c r="AA87" s="56" t="s">
        <v>85</v>
      </c>
      <c r="AB87" s="34" t="s">
        <v>83</v>
      </c>
      <c r="AC87" s="30"/>
      <c r="AD87" s="30"/>
      <c r="AE87" s="30"/>
      <c r="AF87" s="30"/>
      <c r="AG87" s="30"/>
      <c r="AI87" s="9"/>
      <c r="AK87" s="30"/>
      <c r="AL87" s="3"/>
      <c r="AM87" s="3"/>
      <c r="AS87" s="3"/>
      <c r="AT87" s="3"/>
      <c r="AU87" s="3"/>
      <c r="BD87" s="3"/>
      <c r="BE87" s="22"/>
      <c r="BF87" s="1"/>
      <c r="BH87" s="1"/>
    </row>
    <row r="88" spans="1:60" ht="14.4" x14ac:dyDescent="0.3">
      <c r="A88" s="2" t="s">
        <v>93</v>
      </c>
      <c r="E88" t="s">
        <v>82</v>
      </c>
      <c r="G88" s="9" t="s">
        <v>130</v>
      </c>
      <c r="H88" s="9" t="s">
        <v>130</v>
      </c>
      <c r="I88" s="9" t="s">
        <v>130</v>
      </c>
      <c r="J88" s="9" t="s">
        <v>130</v>
      </c>
      <c r="K88" s="23"/>
      <c r="L88" s="28">
        <v>58</v>
      </c>
      <c r="M88" s="57">
        <v>12</v>
      </c>
      <c r="N88" s="23"/>
      <c r="O88" s="9">
        <f t="shared" si="3"/>
        <v>45</v>
      </c>
      <c r="P88" s="28">
        <v>58</v>
      </c>
      <c r="Q88" s="9">
        <f t="shared" si="4"/>
        <v>76</v>
      </c>
      <c r="R88" s="30">
        <f t="shared" ref="R88:T88" si="6">ROUNDUP(O88*1000/($E$7*$B$7*10),0)</f>
        <v>1875</v>
      </c>
      <c r="S88" s="31">
        <f t="shared" si="6"/>
        <v>2417</v>
      </c>
      <c r="T88" s="30">
        <f t="shared" si="6"/>
        <v>3167</v>
      </c>
      <c r="U88" s="32">
        <f t="shared" si="1"/>
        <v>4.255881110015495</v>
      </c>
      <c r="V88" s="57">
        <v>12</v>
      </c>
      <c r="W88" s="32">
        <f t="shared" si="2"/>
        <v>6.7796610169491522</v>
      </c>
      <c r="X88" s="33">
        <f t="shared" si="5"/>
        <v>500</v>
      </c>
      <c r="Y88" s="34"/>
      <c r="Z88" s="35"/>
      <c r="AA88" s="56"/>
      <c r="AB88" s="34"/>
      <c r="AC88" s="30"/>
      <c r="AD88" s="30"/>
      <c r="AE88" s="30"/>
      <c r="AF88" s="30"/>
      <c r="AG88" s="30"/>
      <c r="AI88" s="9"/>
      <c r="AK88" s="30"/>
      <c r="AL88" s="3"/>
      <c r="AM88" s="3"/>
      <c r="AS88" s="3"/>
      <c r="AT88" s="3"/>
      <c r="AU88" s="3"/>
      <c r="BD88" s="3"/>
      <c r="BE88" s="22"/>
      <c r="BF88" s="1"/>
      <c r="BH88" s="1"/>
    </row>
    <row r="89" spans="1:60" ht="14.4" x14ac:dyDescent="0.3">
      <c r="A89" s="2" t="s">
        <v>94</v>
      </c>
      <c r="E89" t="s">
        <v>82</v>
      </c>
      <c r="G89" s="9" t="s">
        <v>130</v>
      </c>
      <c r="H89" s="9" t="s">
        <v>130</v>
      </c>
      <c r="I89" s="9" t="s">
        <v>130</v>
      </c>
      <c r="J89" s="9" t="s">
        <v>130</v>
      </c>
      <c r="K89" s="23"/>
      <c r="L89" s="28"/>
      <c r="M89" s="57"/>
      <c r="N89" s="23"/>
      <c r="O89" s="9"/>
      <c r="P89" s="28"/>
      <c r="Q89" s="9"/>
      <c r="R89" s="30"/>
      <c r="S89" s="31"/>
      <c r="T89" s="30"/>
      <c r="U89" s="32"/>
      <c r="V89" s="57"/>
      <c r="W89" s="32"/>
      <c r="X89" s="33"/>
      <c r="Y89" s="34"/>
      <c r="Z89" s="35"/>
      <c r="AA89" s="56"/>
      <c r="AB89" s="34" t="s">
        <v>83</v>
      </c>
      <c r="AC89" s="30"/>
      <c r="AD89" s="30"/>
      <c r="AE89" s="30"/>
      <c r="AF89" s="30"/>
      <c r="AG89" s="30"/>
      <c r="AI89" s="9"/>
      <c r="AK89" s="30"/>
      <c r="AL89" s="3"/>
      <c r="AM89" s="3"/>
      <c r="AS89" s="3"/>
      <c r="AT89" s="3"/>
      <c r="AU89" s="3"/>
      <c r="BD89" s="3"/>
      <c r="BE89" s="22"/>
      <c r="BF89" s="1"/>
      <c r="BH89" s="1"/>
    </row>
    <row r="90" spans="1:60" ht="14.4" x14ac:dyDescent="0.3">
      <c r="A90" s="2" t="s">
        <v>95</v>
      </c>
      <c r="E90" t="s">
        <v>82</v>
      </c>
      <c r="I90" s="9"/>
      <c r="J90" s="9" t="s">
        <v>130</v>
      </c>
      <c r="K90" s="23"/>
      <c r="L90" s="28"/>
      <c r="M90" s="57"/>
      <c r="N90" s="23"/>
      <c r="O90" s="9"/>
      <c r="P90" s="28"/>
      <c r="Q90" s="9"/>
      <c r="R90" s="30"/>
      <c r="S90" s="31"/>
      <c r="T90" s="30"/>
      <c r="U90" s="32"/>
      <c r="V90" s="57"/>
      <c r="W90" s="32"/>
      <c r="X90" s="33"/>
      <c r="Y90" s="34"/>
      <c r="Z90" s="35"/>
      <c r="AA90" s="56"/>
      <c r="AB90" s="34"/>
      <c r="AC90" s="30"/>
      <c r="AD90" s="30"/>
      <c r="AE90" s="30"/>
      <c r="AF90" s="30"/>
      <c r="AG90" s="30"/>
      <c r="AI90" s="9"/>
      <c r="AK90" s="30"/>
      <c r="AL90" s="3"/>
      <c r="AM90" s="3"/>
      <c r="AS90" s="3"/>
      <c r="AT90" s="3"/>
      <c r="AU90" s="3"/>
      <c r="BD90" s="3"/>
      <c r="BE90" s="22"/>
      <c r="BF90" s="1"/>
      <c r="BH90" s="1"/>
    </row>
    <row r="91" spans="1:60" ht="14.4" x14ac:dyDescent="0.3">
      <c r="A91" s="2" t="s">
        <v>96</v>
      </c>
      <c r="E91" t="s">
        <v>82</v>
      </c>
      <c r="G91" s="9"/>
      <c r="H91" s="9" t="s">
        <v>130</v>
      </c>
      <c r="I91" s="9"/>
      <c r="J91" s="9" t="s">
        <v>130</v>
      </c>
      <c r="K91" s="23"/>
      <c r="L91" s="28"/>
      <c r="M91" s="57"/>
      <c r="N91" s="23"/>
      <c r="O91" s="9"/>
      <c r="P91" s="28"/>
      <c r="Q91" s="9"/>
      <c r="R91" s="30"/>
      <c r="S91" s="31"/>
      <c r="T91" s="30"/>
      <c r="U91" s="32"/>
      <c r="V91" s="57"/>
      <c r="W91" s="32"/>
      <c r="X91" s="33"/>
      <c r="Y91" s="34"/>
      <c r="Z91" s="35" t="s">
        <v>38</v>
      </c>
      <c r="AA91" s="56"/>
      <c r="AB91" s="34"/>
      <c r="AC91" s="30"/>
      <c r="AD91" s="30"/>
      <c r="AE91" s="30"/>
      <c r="AF91" s="30"/>
      <c r="AG91" s="30"/>
      <c r="AI91" s="9"/>
      <c r="AK91" s="30"/>
      <c r="AL91" s="3"/>
      <c r="AM91" s="3"/>
      <c r="AS91" s="3"/>
      <c r="AT91" s="3"/>
      <c r="AU91" s="3"/>
      <c r="BD91" s="3"/>
      <c r="BE91" s="22"/>
      <c r="BF91" s="1"/>
      <c r="BH91" s="1"/>
    </row>
    <row r="92" spans="1:60" ht="14.4" x14ac:dyDescent="0.3">
      <c r="A92" s="2" t="s">
        <v>97</v>
      </c>
      <c r="E92" t="s">
        <v>82</v>
      </c>
      <c r="G92" s="9" t="s">
        <v>130</v>
      </c>
      <c r="H92" s="9"/>
      <c r="I92" s="9" t="s">
        <v>130</v>
      </c>
      <c r="J92" s="9" t="s">
        <v>130</v>
      </c>
      <c r="K92" s="23"/>
      <c r="L92" s="28"/>
      <c r="M92" s="57"/>
      <c r="N92" s="23"/>
      <c r="O92" s="9"/>
      <c r="P92" s="28"/>
      <c r="Q92" s="9"/>
      <c r="R92" s="30"/>
      <c r="S92" s="31"/>
      <c r="T92" s="30"/>
      <c r="U92" s="32"/>
      <c r="V92" s="57"/>
      <c r="W92" s="32"/>
      <c r="X92" s="33"/>
      <c r="Y92" s="34"/>
      <c r="Z92" s="35"/>
      <c r="AA92" s="56" t="s">
        <v>85</v>
      </c>
      <c r="AB92" s="34" t="s">
        <v>83</v>
      </c>
      <c r="AC92" s="30"/>
      <c r="AD92" s="30"/>
      <c r="AE92" s="30"/>
      <c r="AF92" s="30"/>
      <c r="AG92" s="30"/>
      <c r="AI92" s="9"/>
      <c r="AK92" s="30"/>
      <c r="AL92" s="3"/>
      <c r="AM92" s="3"/>
      <c r="AS92" s="3"/>
      <c r="AT92" s="3"/>
      <c r="AU92" s="3"/>
      <c r="BD92" s="3"/>
      <c r="BE92" s="22"/>
      <c r="BF92" s="1"/>
      <c r="BH92" s="1"/>
    </row>
    <row r="93" spans="1:60" ht="14.4" x14ac:dyDescent="0.3">
      <c r="A93" s="2" t="s">
        <v>98</v>
      </c>
      <c r="E93" t="s">
        <v>82</v>
      </c>
      <c r="I93" s="9" t="s">
        <v>130</v>
      </c>
      <c r="J93" s="9" t="s">
        <v>130</v>
      </c>
      <c r="K93" s="23"/>
      <c r="L93" s="45"/>
      <c r="M93" s="45"/>
      <c r="N93" s="23"/>
      <c r="O93" s="9"/>
      <c r="P93" s="45"/>
      <c r="Q93" s="9"/>
      <c r="R93" s="30"/>
      <c r="S93" s="31"/>
      <c r="T93" s="30"/>
      <c r="U93" s="32"/>
      <c r="V93" s="45"/>
      <c r="W93" s="32"/>
      <c r="X93" s="33"/>
      <c r="Y93" s="34"/>
      <c r="Z93" s="35"/>
      <c r="AA93" s="56"/>
      <c r="AB93" s="34"/>
      <c r="AC93" s="30"/>
      <c r="AD93" s="30"/>
      <c r="AE93" s="30"/>
      <c r="AF93" s="30"/>
      <c r="AG93" s="30"/>
      <c r="AI93" s="9"/>
      <c r="AK93" s="30"/>
      <c r="AL93" s="3"/>
      <c r="AM93" s="3"/>
      <c r="AS93" s="3"/>
      <c r="AT93" s="3"/>
      <c r="AU93" s="3"/>
      <c r="BD93" s="3"/>
      <c r="BE93" s="22"/>
      <c r="BF93" s="1"/>
      <c r="BH93" s="1"/>
    </row>
    <row r="94" spans="1:60" ht="14.4" x14ac:dyDescent="0.3">
      <c r="A94" s="2" t="s">
        <v>99</v>
      </c>
      <c r="E94" t="s">
        <v>82</v>
      </c>
      <c r="G94" s="9" t="s">
        <v>130</v>
      </c>
      <c r="H94" s="9" t="s">
        <v>130</v>
      </c>
      <c r="I94" s="9" t="s">
        <v>130</v>
      </c>
      <c r="J94" s="9" t="s">
        <v>130</v>
      </c>
      <c r="K94" s="23"/>
      <c r="L94" s="3"/>
      <c r="M94" s="3"/>
      <c r="N94" s="23"/>
      <c r="O94" s="9"/>
      <c r="P94" s="3"/>
      <c r="Q94" s="9"/>
      <c r="R94" s="30"/>
      <c r="S94" s="31"/>
      <c r="T94" s="30"/>
      <c r="U94" s="32"/>
      <c r="V94" s="3"/>
      <c r="W94" s="32"/>
      <c r="X94" s="33"/>
      <c r="Y94" s="34"/>
      <c r="Z94" s="35"/>
      <c r="AA94" s="56"/>
      <c r="AB94" s="34"/>
      <c r="AC94" s="30"/>
      <c r="AD94" s="30"/>
      <c r="AE94" s="30"/>
      <c r="AF94" s="30"/>
      <c r="AG94" s="30"/>
      <c r="AI94" s="9"/>
      <c r="AK94" s="30"/>
      <c r="AL94" s="3"/>
      <c r="AM94" s="3"/>
      <c r="AS94" s="3"/>
      <c r="AT94" s="3"/>
      <c r="AU94" s="3"/>
      <c r="BD94" s="3"/>
      <c r="BE94" s="22"/>
      <c r="BF94" s="1"/>
      <c r="BH94" s="1"/>
    </row>
    <row r="95" spans="1:60" ht="14.4" x14ac:dyDescent="0.3">
      <c r="A95" s="2" t="s">
        <v>132</v>
      </c>
      <c r="E95" t="s">
        <v>82</v>
      </c>
      <c r="G95" s="9" t="s">
        <v>130</v>
      </c>
      <c r="H95" s="9" t="s">
        <v>130</v>
      </c>
      <c r="K95" s="23"/>
      <c r="L95" s="3"/>
      <c r="M95" s="3"/>
      <c r="N95" s="23"/>
      <c r="O95" s="9"/>
      <c r="P95" s="3"/>
      <c r="Q95" s="9"/>
      <c r="R95" s="30"/>
      <c r="S95" s="31"/>
      <c r="T95" s="30"/>
      <c r="U95" s="32"/>
      <c r="V95" s="3"/>
      <c r="W95" s="32"/>
      <c r="X95" s="93"/>
      <c r="Y95" s="34"/>
      <c r="Z95" s="35"/>
      <c r="AA95" s="56"/>
      <c r="AB95" s="34"/>
      <c r="AC95" s="30"/>
      <c r="AD95" s="30"/>
      <c r="AE95" s="30"/>
      <c r="AF95" s="30"/>
      <c r="AG95" s="30"/>
      <c r="AI95" s="9"/>
      <c r="AK95" s="30"/>
      <c r="AL95" s="3"/>
      <c r="AM95" s="3"/>
      <c r="AS95" s="3"/>
      <c r="AT95" s="3"/>
      <c r="AU95" s="3"/>
      <c r="BD95" s="3"/>
      <c r="BE95" s="22"/>
      <c r="BF95" s="1"/>
      <c r="BH95" s="1"/>
    </row>
    <row r="96" spans="1:60" ht="14.4" x14ac:dyDescent="0.3">
      <c r="A96" s="2" t="s">
        <v>134</v>
      </c>
      <c r="E96" t="s">
        <v>82</v>
      </c>
      <c r="G96" s="9" t="s">
        <v>130</v>
      </c>
      <c r="H96" s="9" t="s">
        <v>130</v>
      </c>
      <c r="I96" s="9" t="s">
        <v>130</v>
      </c>
      <c r="J96" s="9" t="s">
        <v>130</v>
      </c>
      <c r="K96" s="23"/>
      <c r="L96" s="3"/>
      <c r="M96" s="3"/>
      <c r="N96" s="23"/>
      <c r="O96" s="9"/>
      <c r="P96" s="3"/>
      <c r="Q96" s="9"/>
      <c r="R96" s="30"/>
      <c r="S96" s="31"/>
      <c r="T96" s="30"/>
      <c r="U96" s="32"/>
      <c r="V96" s="3"/>
      <c r="W96" s="32"/>
      <c r="X96" s="93"/>
      <c r="Y96" s="34"/>
      <c r="Z96" s="35"/>
      <c r="AA96" s="56"/>
      <c r="AB96" s="34"/>
      <c r="AC96" s="30"/>
      <c r="AD96" s="30"/>
      <c r="AE96" s="30"/>
      <c r="AF96" s="30"/>
      <c r="AG96" s="30"/>
      <c r="AI96" s="9"/>
      <c r="AK96" s="30"/>
      <c r="AL96" s="3"/>
      <c r="AM96" s="3"/>
      <c r="AS96" s="3"/>
      <c r="AT96" s="3"/>
      <c r="AU96" s="3"/>
      <c r="BD96" s="3"/>
      <c r="BE96" s="22"/>
      <c r="BF96" s="21"/>
      <c r="BH96" s="21"/>
    </row>
    <row r="97" spans="1:60" ht="14.4" x14ac:dyDescent="0.3">
      <c r="A97" s="2" t="s">
        <v>136</v>
      </c>
      <c r="E97" t="s">
        <v>82</v>
      </c>
      <c r="G97" s="9" t="s">
        <v>130</v>
      </c>
      <c r="H97" s="9" t="s">
        <v>130</v>
      </c>
      <c r="I97" s="9" t="s">
        <v>130</v>
      </c>
      <c r="J97" s="9" t="s">
        <v>130</v>
      </c>
      <c r="K97" s="23"/>
      <c r="L97" s="3"/>
      <c r="M97" s="3"/>
      <c r="N97" s="23"/>
      <c r="O97" s="9"/>
      <c r="P97" s="3"/>
      <c r="Q97" s="9"/>
      <c r="R97" s="30"/>
      <c r="S97" s="31"/>
      <c r="T97" s="30"/>
      <c r="U97" s="32"/>
      <c r="V97" s="3"/>
      <c r="W97" s="32"/>
      <c r="X97" s="93"/>
      <c r="Y97" s="34"/>
      <c r="Z97" s="35"/>
      <c r="AA97" s="56"/>
      <c r="AB97" s="34"/>
      <c r="AC97" s="30"/>
      <c r="AD97" s="30"/>
      <c r="AE97" s="30"/>
      <c r="AF97" s="30"/>
      <c r="AG97" s="30"/>
      <c r="AI97" s="9"/>
      <c r="AK97" s="30"/>
      <c r="AL97" s="3"/>
      <c r="AM97" s="3"/>
      <c r="AS97" s="3"/>
      <c r="AT97" s="3"/>
      <c r="AU97" s="3"/>
      <c r="BD97" s="3"/>
      <c r="BE97" s="22"/>
      <c r="BF97" s="21"/>
      <c r="BH97" s="21"/>
    </row>
    <row r="98" spans="1:60" ht="14.4" x14ac:dyDescent="0.3">
      <c r="A98" s="2" t="s">
        <v>137</v>
      </c>
      <c r="E98" t="s">
        <v>82</v>
      </c>
      <c r="G98" s="9" t="s">
        <v>130</v>
      </c>
      <c r="H98" s="9" t="s">
        <v>130</v>
      </c>
      <c r="I98" s="9" t="s">
        <v>130</v>
      </c>
      <c r="J98" s="9" t="s">
        <v>130</v>
      </c>
      <c r="K98" s="23"/>
      <c r="L98" s="3"/>
      <c r="M98" s="3"/>
      <c r="N98" s="23"/>
      <c r="O98" s="9"/>
      <c r="P98" s="3"/>
      <c r="Q98" s="9"/>
      <c r="R98" s="30"/>
      <c r="S98" s="31"/>
      <c r="T98" s="30"/>
      <c r="U98" s="32"/>
      <c r="V98" s="3"/>
      <c r="W98" s="32"/>
      <c r="X98" s="93"/>
      <c r="Y98" s="34"/>
      <c r="Z98" s="35"/>
      <c r="AA98" s="56"/>
      <c r="AB98" s="34"/>
      <c r="AC98" s="30"/>
      <c r="AD98" s="30"/>
      <c r="AE98" s="30"/>
      <c r="AF98" s="30"/>
      <c r="AG98" s="30"/>
      <c r="AI98" s="9"/>
      <c r="AK98" s="30"/>
      <c r="AL98" s="3"/>
      <c r="AM98" s="3"/>
      <c r="AS98" s="3"/>
      <c r="AT98" s="3"/>
      <c r="AU98" s="3"/>
      <c r="BD98" s="3"/>
      <c r="BE98" s="22"/>
      <c r="BF98" s="21"/>
      <c r="BH98" s="21"/>
    </row>
    <row r="99" spans="1:60" ht="14.4" x14ac:dyDescent="0.3">
      <c r="A99" s="2" t="s">
        <v>139</v>
      </c>
      <c r="E99" t="s">
        <v>82</v>
      </c>
      <c r="G99" s="9" t="s">
        <v>130</v>
      </c>
      <c r="H99" s="9" t="s">
        <v>130</v>
      </c>
      <c r="I99" s="9" t="s">
        <v>130</v>
      </c>
      <c r="J99" s="9" t="s">
        <v>130</v>
      </c>
      <c r="K99" s="23"/>
      <c r="L99" s="3"/>
      <c r="M99" s="3"/>
      <c r="N99" s="23"/>
      <c r="O99" s="9"/>
      <c r="P99" s="3"/>
      <c r="Q99" s="9"/>
      <c r="R99" s="30"/>
      <c r="S99" s="31"/>
      <c r="T99" s="30"/>
      <c r="U99" s="32"/>
      <c r="V99" s="3"/>
      <c r="W99" s="32"/>
      <c r="X99" s="93"/>
      <c r="Y99" s="34"/>
      <c r="Z99" s="35"/>
      <c r="AA99" s="56"/>
      <c r="AB99" s="34"/>
      <c r="AC99" s="30"/>
      <c r="AD99" s="30"/>
      <c r="AE99" s="30"/>
      <c r="AF99" s="30"/>
      <c r="AG99" s="30"/>
      <c r="AI99" s="9"/>
      <c r="AK99" s="30"/>
      <c r="AL99" s="3"/>
      <c r="AM99" s="3"/>
      <c r="AS99" s="3"/>
      <c r="AT99" s="3"/>
      <c r="AU99" s="3"/>
      <c r="BD99" s="3"/>
      <c r="BE99" s="22"/>
      <c r="BF99" s="21"/>
      <c r="BH99" s="21"/>
    </row>
    <row r="100" spans="1:60" ht="14.4" x14ac:dyDescent="0.3">
      <c r="A100" s="2" t="s">
        <v>143</v>
      </c>
      <c r="E100" t="s">
        <v>82</v>
      </c>
      <c r="G100" s="9" t="s">
        <v>130</v>
      </c>
      <c r="H100" s="9" t="s">
        <v>130</v>
      </c>
      <c r="I100" s="9" t="s">
        <v>130</v>
      </c>
      <c r="J100" s="9" t="s">
        <v>130</v>
      </c>
      <c r="K100" s="23"/>
      <c r="L100" s="3"/>
      <c r="M100" s="3"/>
      <c r="N100" s="23"/>
      <c r="O100" s="9"/>
      <c r="P100" s="3"/>
      <c r="Q100" s="9"/>
      <c r="R100" s="30"/>
      <c r="S100" s="31"/>
      <c r="T100" s="30"/>
      <c r="U100" s="32"/>
      <c r="V100" s="3"/>
      <c r="W100" s="32"/>
      <c r="X100" s="93"/>
      <c r="Y100" s="34"/>
      <c r="Z100" s="35"/>
      <c r="AA100" s="56"/>
      <c r="AB100" s="34"/>
      <c r="AC100" s="30"/>
      <c r="AD100" s="30"/>
      <c r="AE100" s="30"/>
      <c r="AF100" s="30"/>
      <c r="AG100" s="30"/>
      <c r="AI100" s="9"/>
      <c r="AK100" s="30"/>
      <c r="AL100" s="3"/>
      <c r="AM100" s="3"/>
      <c r="AS100" s="3"/>
      <c r="AT100" s="3"/>
      <c r="AU100" s="3"/>
      <c r="BD100" s="3"/>
      <c r="BE100" s="22"/>
      <c r="BF100" s="21"/>
      <c r="BH100" s="21"/>
    </row>
    <row r="101" spans="1:60" ht="14.4" x14ac:dyDescent="0.3">
      <c r="A101" s="2" t="s">
        <v>146</v>
      </c>
      <c r="E101" t="s">
        <v>82</v>
      </c>
      <c r="G101" s="9" t="s">
        <v>130</v>
      </c>
      <c r="H101" s="9" t="s">
        <v>130</v>
      </c>
      <c r="I101" s="9"/>
      <c r="J101" s="9" t="s">
        <v>130</v>
      </c>
      <c r="K101" s="23"/>
      <c r="L101" s="3"/>
      <c r="M101" s="3"/>
      <c r="N101" s="23"/>
      <c r="O101" s="9"/>
      <c r="P101" s="3"/>
      <c r="Q101" s="9"/>
      <c r="R101" s="30"/>
      <c r="S101" s="31"/>
      <c r="T101" s="30"/>
      <c r="U101" s="32"/>
      <c r="V101" s="3"/>
      <c r="W101" s="32"/>
      <c r="X101" s="93"/>
      <c r="Y101" s="34"/>
      <c r="Z101" s="35"/>
      <c r="AA101" s="56"/>
      <c r="AB101" s="34"/>
      <c r="AC101" s="30"/>
      <c r="AD101" s="30"/>
      <c r="AE101" s="30"/>
      <c r="AF101" s="30"/>
      <c r="AG101" s="30"/>
      <c r="AI101" s="9"/>
      <c r="AK101" s="30"/>
      <c r="AL101" s="3"/>
      <c r="AM101" s="3"/>
      <c r="AS101" s="3"/>
      <c r="AT101" s="3"/>
      <c r="AU101" s="3"/>
      <c r="BD101" s="3"/>
      <c r="BE101" s="22"/>
      <c r="BF101" s="21"/>
      <c r="BH101" s="21"/>
    </row>
    <row r="102" spans="1:60" ht="14.4" x14ac:dyDescent="0.3">
      <c r="A102" s="2" t="s">
        <v>152</v>
      </c>
      <c r="E102" t="s">
        <v>82</v>
      </c>
      <c r="G102" s="9" t="s">
        <v>130</v>
      </c>
      <c r="H102" s="9" t="s">
        <v>130</v>
      </c>
      <c r="I102" s="9" t="s">
        <v>130</v>
      </c>
      <c r="J102" s="9" t="s">
        <v>130</v>
      </c>
      <c r="K102" s="23"/>
      <c r="L102" s="3"/>
      <c r="M102" s="3"/>
      <c r="N102" s="23"/>
      <c r="O102" s="9"/>
      <c r="P102" s="3"/>
      <c r="Q102" s="9"/>
      <c r="R102" s="30"/>
      <c r="S102" s="31"/>
      <c r="T102" s="30"/>
      <c r="U102" s="32"/>
      <c r="V102" s="3"/>
      <c r="W102" s="32"/>
      <c r="X102" s="93"/>
      <c r="Y102" s="34"/>
      <c r="Z102" s="35"/>
      <c r="AA102" s="56"/>
      <c r="AB102" s="34"/>
      <c r="AC102" s="30"/>
      <c r="AD102" s="30"/>
      <c r="AE102" s="30"/>
      <c r="AF102" s="30"/>
      <c r="AG102" s="30"/>
      <c r="AI102" s="9"/>
      <c r="AK102" s="30"/>
      <c r="AL102" s="3"/>
      <c r="AM102" s="3"/>
      <c r="AS102" s="3"/>
      <c r="AT102" s="3"/>
      <c r="AU102" s="3"/>
      <c r="BD102" s="3"/>
      <c r="BE102" s="22"/>
      <c r="BF102" s="21"/>
      <c r="BH102" s="21"/>
    </row>
    <row r="103" spans="1:60" ht="14.4" x14ac:dyDescent="0.3">
      <c r="A103" s="2" t="s">
        <v>156</v>
      </c>
      <c r="E103" t="s">
        <v>82</v>
      </c>
      <c r="G103" s="9"/>
      <c r="H103" s="9" t="s">
        <v>130</v>
      </c>
      <c r="I103" s="9" t="s">
        <v>130</v>
      </c>
      <c r="J103" s="9" t="s">
        <v>130</v>
      </c>
      <c r="K103" s="23"/>
      <c r="L103" s="3"/>
      <c r="M103" s="3"/>
      <c r="N103" s="23"/>
      <c r="O103" s="9"/>
      <c r="P103" s="3"/>
      <c r="Q103" s="9"/>
      <c r="R103" s="30"/>
      <c r="S103" s="31"/>
      <c r="T103" s="30"/>
      <c r="U103" s="32"/>
      <c r="V103" s="3"/>
      <c r="W103" s="32"/>
      <c r="X103" s="93"/>
      <c r="Y103" s="34"/>
      <c r="Z103" s="35"/>
      <c r="AA103" s="56"/>
      <c r="AB103" s="34"/>
      <c r="AC103" s="30"/>
      <c r="AD103" s="30"/>
      <c r="AE103" s="30"/>
      <c r="AF103" s="30"/>
      <c r="AG103" s="30"/>
      <c r="AI103" s="9"/>
      <c r="AK103" s="30"/>
      <c r="AL103" s="3"/>
      <c r="AM103" s="3"/>
      <c r="AS103" s="3"/>
      <c r="AT103" s="3"/>
      <c r="AU103" s="3"/>
      <c r="BD103" s="3"/>
      <c r="BE103" s="22"/>
      <c r="BF103" s="21"/>
      <c r="BH103" s="21"/>
    </row>
    <row r="104" spans="1:60" ht="14.4" x14ac:dyDescent="0.3">
      <c r="A104" s="19"/>
      <c r="K104" s="23"/>
      <c r="L104" s="28"/>
      <c r="M104" s="28"/>
      <c r="N104" s="29"/>
      <c r="O104" s="9"/>
      <c r="P104" s="9"/>
      <c r="Q104" s="58"/>
      <c r="S104" s="38"/>
      <c r="U104" s="32"/>
      <c r="W104" s="32"/>
      <c r="X104" s="38"/>
      <c r="Y104" s="59"/>
      <c r="Z104" s="25"/>
      <c r="AA104" s="25"/>
      <c r="AB104" s="60"/>
      <c r="AC104" s="58"/>
      <c r="AD104" s="9"/>
      <c r="AE104" s="61"/>
      <c r="AI104" s="9"/>
      <c r="AL104" s="3"/>
      <c r="AM104" s="3"/>
      <c r="AQ104" s="19"/>
      <c r="AS104" s="3"/>
      <c r="AT104" s="3"/>
      <c r="AU104" s="3"/>
      <c r="BD104" s="3"/>
      <c r="BE104" s="3"/>
    </row>
    <row r="105" spans="1:60" ht="14.4" x14ac:dyDescent="0.3">
      <c r="A105" s="19"/>
      <c r="K105" s="23"/>
      <c r="L105" s="28"/>
      <c r="M105" s="28"/>
      <c r="N105" s="29"/>
      <c r="O105" s="40" t="s">
        <v>46</v>
      </c>
      <c r="P105" s="40">
        <v>1363</v>
      </c>
      <c r="Q105" s="62"/>
      <c r="R105" s="41"/>
      <c r="S105" s="40">
        <v>56792</v>
      </c>
      <c r="T105" s="41"/>
      <c r="U105" s="42">
        <f>(S105/$S$150)*100</f>
        <v>100</v>
      </c>
      <c r="V105" s="41">
        <v>177</v>
      </c>
      <c r="W105" s="42">
        <f>(X105/$X$150)*100</f>
        <v>100</v>
      </c>
      <c r="X105" s="63">
        <v>7375</v>
      </c>
      <c r="Y105" s="59"/>
      <c r="Z105" s="25"/>
      <c r="AA105" s="25"/>
      <c r="AB105" s="60"/>
      <c r="AC105" s="58"/>
      <c r="AD105" s="9"/>
      <c r="AI105" s="9"/>
      <c r="AL105" s="3"/>
      <c r="AM105" s="3"/>
      <c r="AQ105" s="19"/>
      <c r="AS105" s="3"/>
      <c r="AT105" s="3"/>
      <c r="AU105" s="3"/>
      <c r="BD105" s="3"/>
      <c r="BE105" s="3"/>
    </row>
    <row r="106" spans="1:60" ht="14.4" x14ac:dyDescent="0.3">
      <c r="A106" s="19" t="s">
        <v>100</v>
      </c>
      <c r="K106" s="23"/>
      <c r="L106" s="28"/>
      <c r="M106" s="28"/>
      <c r="N106" s="29"/>
      <c r="O106" s="1"/>
      <c r="P106" s="9"/>
      <c r="Q106" s="58"/>
      <c r="S106" s="38"/>
      <c r="U106" s="32"/>
      <c r="W106" s="32"/>
      <c r="X106" s="38"/>
      <c r="Y106" s="59"/>
      <c r="Z106" s="25"/>
      <c r="AA106" s="25"/>
      <c r="AB106" s="60"/>
      <c r="AC106" s="58"/>
      <c r="AD106" s="9"/>
      <c r="AI106" s="9"/>
      <c r="AL106" s="3"/>
      <c r="AM106" s="3"/>
      <c r="AQ106" s="19"/>
      <c r="AS106" s="3"/>
      <c r="AT106" s="3"/>
      <c r="AU106" s="3"/>
      <c r="BD106" s="3"/>
      <c r="BE106" s="3"/>
    </row>
    <row r="107" spans="1:60" ht="14.4" x14ac:dyDescent="0.3">
      <c r="A107" s="19"/>
      <c r="K107" s="23"/>
      <c r="L107" s="28"/>
      <c r="M107" s="28"/>
      <c r="N107" s="29"/>
      <c r="O107" s="1"/>
      <c r="P107" s="9"/>
      <c r="Q107" s="58"/>
      <c r="S107" s="38"/>
      <c r="U107" s="32"/>
      <c r="W107" s="32"/>
      <c r="X107" s="38"/>
      <c r="Y107" s="59"/>
      <c r="Z107" s="25"/>
      <c r="AA107" s="25"/>
      <c r="AB107" s="60"/>
      <c r="AC107" s="58"/>
      <c r="AD107" s="9"/>
      <c r="AI107" s="9"/>
      <c r="AL107" s="3"/>
      <c r="AM107" s="3"/>
      <c r="AQ107" s="19"/>
      <c r="AS107" s="3"/>
      <c r="AT107" s="3"/>
      <c r="AU107" s="3"/>
      <c r="BD107" s="3"/>
      <c r="BE107" s="3"/>
    </row>
    <row r="108" spans="1:60" ht="14.4" x14ac:dyDescent="0.3">
      <c r="A108" s="2" t="s">
        <v>101</v>
      </c>
      <c r="E108" s="9" t="s">
        <v>36</v>
      </c>
      <c r="F108" s="9"/>
      <c r="G108" s="9" t="s">
        <v>130</v>
      </c>
      <c r="H108" s="9" t="s">
        <v>130</v>
      </c>
      <c r="I108" s="9" t="s">
        <v>130</v>
      </c>
      <c r="J108" s="9" t="s">
        <v>130</v>
      </c>
      <c r="K108" s="23"/>
      <c r="L108" s="28"/>
      <c r="M108" s="28"/>
      <c r="N108" s="29"/>
      <c r="O108" s="9"/>
      <c r="P108" s="9"/>
      <c r="Q108" s="9"/>
      <c r="R108" s="30"/>
      <c r="S108" s="31"/>
      <c r="T108" s="30"/>
      <c r="U108" s="32"/>
      <c r="V108" s="9"/>
      <c r="W108" s="32"/>
      <c r="X108" s="33"/>
      <c r="Y108" s="59"/>
      <c r="Z108" s="35"/>
      <c r="AA108" s="25"/>
      <c r="AB108" s="60"/>
      <c r="AC108" s="58"/>
      <c r="AD108" s="9"/>
      <c r="AI108" s="9"/>
      <c r="AL108" s="3"/>
      <c r="AM108" s="3"/>
      <c r="AQ108" s="19"/>
      <c r="AS108" s="3"/>
      <c r="AT108" s="3"/>
      <c r="AU108" s="3"/>
      <c r="BD108" s="3"/>
      <c r="BE108" s="3"/>
    </row>
    <row r="109" spans="1:60" ht="14.4" x14ac:dyDescent="0.3">
      <c r="A109" s="2" t="s">
        <v>165</v>
      </c>
      <c r="E109" s="9" t="s">
        <v>36</v>
      </c>
      <c r="F109" s="9"/>
      <c r="G109" s="9" t="s">
        <v>130</v>
      </c>
      <c r="H109" s="9"/>
      <c r="I109" s="9" t="s">
        <v>130</v>
      </c>
      <c r="J109" s="9" t="s">
        <v>130</v>
      </c>
      <c r="K109" s="23"/>
      <c r="L109" s="28"/>
      <c r="M109" s="28"/>
      <c r="N109" s="29"/>
      <c r="O109" s="9"/>
      <c r="P109" s="9"/>
      <c r="Q109" s="9"/>
      <c r="R109" s="30"/>
      <c r="S109" s="31"/>
      <c r="T109" s="30"/>
      <c r="U109" s="32"/>
      <c r="V109" s="9"/>
      <c r="W109" s="32"/>
      <c r="X109" s="93"/>
      <c r="Y109" s="59"/>
      <c r="Z109" s="35"/>
      <c r="AA109" s="25"/>
      <c r="AB109" s="60"/>
      <c r="AC109" s="58"/>
      <c r="AD109" s="9"/>
      <c r="AI109" s="9"/>
      <c r="AL109" s="3"/>
      <c r="AM109" s="3"/>
      <c r="AQ109" s="19"/>
      <c r="AS109" s="3"/>
      <c r="AT109" s="3"/>
      <c r="AU109" s="3"/>
      <c r="BD109" s="3"/>
      <c r="BE109" s="3"/>
    </row>
    <row r="110" spans="1:60" ht="14.4" x14ac:dyDescent="0.3">
      <c r="A110" s="19"/>
      <c r="K110" s="23"/>
      <c r="L110" s="28"/>
      <c r="M110" s="28"/>
      <c r="N110" s="29"/>
      <c r="O110" s="1"/>
      <c r="P110" s="9"/>
      <c r="Q110" s="58"/>
      <c r="S110" s="38"/>
      <c r="U110" s="32"/>
      <c r="V110" s="9"/>
      <c r="W110" s="32"/>
      <c r="X110" s="38"/>
      <c r="Y110" s="59"/>
      <c r="Z110" s="35"/>
      <c r="AA110" s="25"/>
      <c r="AB110" s="60"/>
      <c r="AC110" s="58"/>
      <c r="AD110" s="9"/>
      <c r="AI110" s="9"/>
      <c r="AL110" s="3"/>
      <c r="AM110" s="3"/>
      <c r="AQ110" s="19"/>
      <c r="AS110" s="3"/>
      <c r="AT110" s="3"/>
      <c r="AU110" s="3"/>
      <c r="BD110" s="3"/>
      <c r="BE110" s="3"/>
    </row>
    <row r="111" spans="1:60" ht="14.4" x14ac:dyDescent="0.3">
      <c r="K111" s="23"/>
      <c r="L111" s="28"/>
      <c r="M111" s="28"/>
      <c r="N111" s="29"/>
      <c r="O111" s="40" t="s">
        <v>46</v>
      </c>
      <c r="P111" s="40"/>
      <c r="Q111" s="62"/>
      <c r="R111" s="41"/>
      <c r="S111" s="40"/>
      <c r="T111" s="41"/>
      <c r="U111" s="42"/>
      <c r="V111" s="40"/>
      <c r="W111" s="42"/>
      <c r="X111" s="40"/>
      <c r="Y111" s="59"/>
      <c r="Z111" s="25"/>
      <c r="AA111" s="25"/>
      <c r="AB111" s="60"/>
      <c r="AC111" s="58"/>
      <c r="AD111" s="9"/>
      <c r="AI111" s="9"/>
      <c r="AL111" s="3"/>
      <c r="AM111" s="3"/>
      <c r="AQ111" s="19"/>
      <c r="AS111" s="3"/>
      <c r="AT111" s="3"/>
      <c r="AU111" s="3"/>
      <c r="BD111" s="3"/>
      <c r="BE111" s="3"/>
    </row>
    <row r="112" spans="1:60" ht="14.4" x14ac:dyDescent="0.3">
      <c r="A112" s="19" t="s">
        <v>102</v>
      </c>
      <c r="K112" s="23"/>
      <c r="L112" s="28"/>
      <c r="M112" s="28"/>
      <c r="N112" s="29"/>
      <c r="O112" s="1"/>
      <c r="P112" s="9"/>
      <c r="Q112" s="58"/>
      <c r="S112" s="38"/>
      <c r="U112" s="32"/>
      <c r="W112" s="32"/>
      <c r="X112" s="38"/>
      <c r="Y112" s="59"/>
      <c r="Z112" s="25"/>
      <c r="AA112" s="25"/>
      <c r="AB112" s="60"/>
      <c r="AC112" s="58"/>
      <c r="AD112" s="9"/>
      <c r="AI112" s="9"/>
      <c r="AL112" s="3"/>
      <c r="AM112" s="3"/>
      <c r="AQ112" s="19"/>
      <c r="AS112" s="3"/>
      <c r="AT112" s="3"/>
      <c r="AU112" s="3"/>
      <c r="BD112" s="3"/>
      <c r="BE112" s="3"/>
    </row>
    <row r="113" spans="1:57" ht="14.4" x14ac:dyDescent="0.3">
      <c r="A113" s="19"/>
      <c r="K113" s="23"/>
      <c r="L113" s="28"/>
      <c r="M113" s="28"/>
      <c r="N113" s="29"/>
      <c r="O113" s="1"/>
      <c r="P113" s="9"/>
      <c r="Q113" s="58"/>
      <c r="S113" s="38"/>
      <c r="U113" s="32"/>
      <c r="W113" s="32"/>
      <c r="X113" s="38"/>
      <c r="Y113" s="59"/>
      <c r="Z113" s="25"/>
      <c r="AA113" s="25"/>
      <c r="AB113" s="60"/>
      <c r="AC113" s="58"/>
      <c r="AD113" s="9"/>
      <c r="AI113" s="9"/>
      <c r="AL113" s="3"/>
      <c r="AM113" s="3"/>
      <c r="AQ113" s="19"/>
      <c r="AS113" s="3"/>
      <c r="AT113" s="3"/>
      <c r="AU113" s="3"/>
      <c r="BD113" s="3"/>
      <c r="BE113" s="3"/>
    </row>
    <row r="114" spans="1:57" ht="14.4" x14ac:dyDescent="0.3">
      <c r="A114" s="27"/>
      <c r="E114" s="27"/>
      <c r="F114" s="27"/>
      <c r="G114" s="27"/>
      <c r="H114" s="27"/>
      <c r="I114" s="27"/>
      <c r="J114" s="27"/>
      <c r="K114" s="23"/>
      <c r="L114" s="28"/>
      <c r="M114" s="28"/>
      <c r="N114" s="29"/>
      <c r="O114" s="1"/>
      <c r="P114" s="9"/>
      <c r="Q114" s="58"/>
      <c r="S114" s="38"/>
      <c r="U114" s="32"/>
      <c r="W114" s="32"/>
      <c r="X114" s="38"/>
      <c r="Y114" s="59"/>
      <c r="Z114" s="25"/>
      <c r="AA114" s="25"/>
      <c r="AB114" s="60"/>
      <c r="AC114" s="58"/>
      <c r="AD114" s="9"/>
      <c r="AI114" s="9"/>
      <c r="AL114" s="3"/>
      <c r="AM114" s="3"/>
      <c r="AQ114" s="19"/>
      <c r="AS114" s="3"/>
      <c r="AT114" s="3"/>
      <c r="AU114" s="3"/>
      <c r="BD114" s="3"/>
      <c r="BE114" s="3"/>
    </row>
    <row r="115" spans="1:57" ht="14.4" x14ac:dyDescent="0.3">
      <c r="A115" s="19"/>
      <c r="K115" s="23"/>
      <c r="L115" s="28"/>
      <c r="M115" s="28"/>
      <c r="N115" s="29"/>
      <c r="O115" s="40" t="s">
        <v>46</v>
      </c>
      <c r="P115" s="40"/>
      <c r="Q115" s="62"/>
      <c r="R115" s="41"/>
      <c r="S115" s="40"/>
      <c r="T115" s="41"/>
      <c r="U115" s="42"/>
      <c r="V115" s="40"/>
      <c r="W115" s="42"/>
      <c r="X115" s="40"/>
      <c r="Y115" s="59"/>
      <c r="Z115" s="25"/>
      <c r="AA115" s="25"/>
      <c r="AB115" s="60"/>
      <c r="AC115" s="58"/>
      <c r="AD115" s="9"/>
      <c r="AI115" s="9"/>
      <c r="AL115" s="3"/>
      <c r="AM115" s="3"/>
      <c r="AQ115" s="19"/>
      <c r="AS115" s="3"/>
      <c r="AT115" s="3"/>
      <c r="AU115" s="3"/>
      <c r="BD115" s="3"/>
      <c r="BE115" s="3"/>
    </row>
    <row r="116" spans="1:57" ht="14.4" x14ac:dyDescent="0.3">
      <c r="A116" s="19" t="s">
        <v>103</v>
      </c>
      <c r="K116" s="23"/>
      <c r="L116" s="28"/>
      <c r="M116" s="28"/>
      <c r="N116" s="29"/>
      <c r="O116" s="1"/>
      <c r="P116" s="9"/>
      <c r="Q116" s="58"/>
      <c r="S116" s="38"/>
      <c r="U116" s="32"/>
      <c r="W116" s="32"/>
      <c r="X116" s="38"/>
      <c r="Y116" s="59"/>
      <c r="Z116" s="25"/>
      <c r="AA116" s="25"/>
      <c r="AB116" s="60"/>
      <c r="AC116" s="58"/>
      <c r="AD116" s="9"/>
      <c r="AI116" s="9"/>
      <c r="AL116" s="3"/>
      <c r="AM116" s="3"/>
      <c r="AQ116" s="19"/>
      <c r="AS116" s="3"/>
      <c r="AT116" s="3"/>
      <c r="AU116" s="3"/>
      <c r="BD116" s="3"/>
      <c r="BE116" s="3"/>
    </row>
    <row r="117" spans="1:57" ht="14.4" x14ac:dyDescent="0.3">
      <c r="K117" s="23"/>
      <c r="L117" s="28"/>
      <c r="M117" s="28"/>
      <c r="N117" s="29"/>
      <c r="O117" s="1"/>
      <c r="P117" s="9"/>
      <c r="Q117" s="58"/>
      <c r="S117" s="38"/>
      <c r="U117" s="32"/>
      <c r="W117" s="32"/>
      <c r="X117" s="38"/>
      <c r="Y117" s="59"/>
      <c r="Z117" s="25"/>
      <c r="AA117" s="25"/>
      <c r="AB117" s="60"/>
      <c r="AC117" s="58"/>
      <c r="AD117" s="9"/>
      <c r="AI117" s="9"/>
      <c r="AL117" s="3"/>
      <c r="AM117" s="3"/>
      <c r="AQ117" s="19"/>
      <c r="AS117" s="3"/>
      <c r="AT117" s="3"/>
      <c r="AU117" s="3"/>
      <c r="BD117" s="3"/>
      <c r="BE117" s="3"/>
    </row>
    <row r="118" spans="1:57" ht="14.4" x14ac:dyDescent="0.3">
      <c r="A118" s="27" t="s">
        <v>104</v>
      </c>
      <c r="E118" s="9" t="s">
        <v>36</v>
      </c>
      <c r="F118" s="9"/>
      <c r="G118" s="9" t="s">
        <v>130</v>
      </c>
      <c r="H118" s="9" t="s">
        <v>130</v>
      </c>
      <c r="I118" s="9" t="s">
        <v>130</v>
      </c>
      <c r="J118" s="9" t="s">
        <v>130</v>
      </c>
      <c r="K118" s="23"/>
      <c r="L118" s="28"/>
      <c r="M118" s="28"/>
      <c r="N118" s="29"/>
      <c r="O118" s="9"/>
      <c r="P118" s="28"/>
      <c r="Q118" s="9"/>
      <c r="R118" s="30"/>
      <c r="S118" s="31"/>
      <c r="T118" s="30"/>
      <c r="U118" s="32"/>
      <c r="V118" s="28"/>
      <c r="W118" s="32"/>
      <c r="X118" s="31"/>
      <c r="Y118" s="59"/>
      <c r="Z118" s="35" t="s">
        <v>38</v>
      </c>
      <c r="AA118" s="25"/>
      <c r="AB118" s="60"/>
      <c r="AC118" s="58"/>
      <c r="AD118" s="9"/>
      <c r="AI118" s="9"/>
      <c r="AL118" s="3"/>
      <c r="AM118" s="3"/>
      <c r="AQ118" s="19"/>
      <c r="AS118" s="3"/>
      <c r="AT118" s="3"/>
      <c r="AU118" s="3"/>
      <c r="BD118" s="3"/>
      <c r="BE118" s="3"/>
    </row>
    <row r="119" spans="1:57" ht="14.4" x14ac:dyDescent="0.3">
      <c r="A119" s="2" t="s">
        <v>105</v>
      </c>
      <c r="E119" s="9" t="s">
        <v>106</v>
      </c>
      <c r="F119" s="9"/>
      <c r="G119" s="9" t="s">
        <v>130</v>
      </c>
      <c r="H119" s="9" t="s">
        <v>130</v>
      </c>
      <c r="I119" s="9" t="s">
        <v>130</v>
      </c>
      <c r="J119" s="9" t="s">
        <v>130</v>
      </c>
      <c r="K119" s="23"/>
      <c r="L119" s="28"/>
      <c r="M119" s="28"/>
      <c r="N119" s="29"/>
      <c r="O119" s="9"/>
      <c r="P119" s="28"/>
      <c r="Q119" s="9"/>
      <c r="R119" s="30"/>
      <c r="S119" s="31"/>
      <c r="T119" s="30"/>
      <c r="U119" s="32"/>
      <c r="V119" s="28"/>
      <c r="W119" s="32"/>
      <c r="X119" s="31"/>
      <c r="Y119" s="59"/>
      <c r="Z119" s="35"/>
      <c r="AA119" s="25"/>
      <c r="AB119" s="60"/>
      <c r="AC119" s="58"/>
      <c r="AD119" s="9"/>
      <c r="AI119" s="9"/>
      <c r="AL119" s="3"/>
      <c r="AM119" s="3"/>
      <c r="AQ119" s="19"/>
      <c r="AS119" s="3"/>
      <c r="AT119" s="3"/>
      <c r="AU119" s="3"/>
      <c r="BD119" s="3"/>
      <c r="BE119" s="3"/>
    </row>
    <row r="120" spans="1:57" ht="14.4" x14ac:dyDescent="0.3">
      <c r="A120" s="2" t="s">
        <v>107</v>
      </c>
      <c r="E120" s="9" t="s">
        <v>70</v>
      </c>
      <c r="F120" s="9"/>
      <c r="G120" s="9"/>
      <c r="H120" s="9" t="s">
        <v>130</v>
      </c>
      <c r="I120" s="9"/>
      <c r="J120" s="9"/>
      <c r="K120" s="23"/>
      <c r="L120" s="28"/>
      <c r="M120" s="28"/>
      <c r="N120" s="29"/>
      <c r="O120" s="9"/>
      <c r="P120" s="28"/>
      <c r="Q120" s="9"/>
      <c r="R120" s="30"/>
      <c r="S120" s="31"/>
      <c r="T120" s="30"/>
      <c r="U120" s="32"/>
      <c r="V120" s="28"/>
      <c r="W120" s="32"/>
      <c r="X120" s="31"/>
      <c r="Y120" s="59"/>
      <c r="Z120" s="35"/>
      <c r="AA120" s="25"/>
      <c r="AB120" s="60"/>
      <c r="AC120" s="58"/>
      <c r="AD120" s="9"/>
      <c r="AI120" s="9"/>
      <c r="AL120" s="3"/>
      <c r="AM120" s="3"/>
      <c r="AQ120" s="19"/>
      <c r="AS120" s="3"/>
      <c r="AT120" s="3"/>
      <c r="AU120" s="3"/>
      <c r="BD120" s="3"/>
      <c r="BE120" s="3"/>
    </row>
    <row r="121" spans="1:57" ht="14.4" x14ac:dyDescent="0.3">
      <c r="A121" s="2" t="s">
        <v>138</v>
      </c>
      <c r="E121" s="9" t="s">
        <v>70</v>
      </c>
      <c r="F121" s="9"/>
      <c r="G121" s="9" t="s">
        <v>130</v>
      </c>
      <c r="H121" s="9" t="s">
        <v>130</v>
      </c>
      <c r="I121" s="9" t="s">
        <v>130</v>
      </c>
      <c r="J121" s="9" t="s">
        <v>130</v>
      </c>
      <c r="K121" s="23"/>
      <c r="L121" s="28"/>
      <c r="M121" s="28"/>
      <c r="N121" s="29"/>
      <c r="O121" s="9"/>
      <c r="P121" s="28"/>
      <c r="Q121" s="9"/>
      <c r="R121" s="30"/>
      <c r="S121" s="31"/>
      <c r="T121" s="30"/>
      <c r="U121" s="32"/>
      <c r="V121" s="28"/>
      <c r="W121" s="32"/>
      <c r="X121" s="31"/>
      <c r="Y121" s="59"/>
      <c r="Z121" s="35"/>
      <c r="AA121" s="25"/>
      <c r="AB121" s="60"/>
      <c r="AC121" s="58"/>
      <c r="AD121" s="9"/>
      <c r="AI121" s="9"/>
      <c r="AL121" s="3"/>
      <c r="AM121" s="3"/>
      <c r="AQ121" s="19"/>
      <c r="AS121" s="3"/>
      <c r="AT121" s="3"/>
      <c r="AU121" s="3"/>
      <c r="BD121" s="3"/>
      <c r="BE121" s="3"/>
    </row>
    <row r="122" spans="1:57" ht="14.4" x14ac:dyDescent="0.3">
      <c r="A122" s="2" t="s">
        <v>159</v>
      </c>
      <c r="E122" s="9" t="s">
        <v>70</v>
      </c>
      <c r="F122" s="9"/>
      <c r="G122" s="9"/>
      <c r="H122" s="9" t="s">
        <v>130</v>
      </c>
      <c r="I122" s="9"/>
      <c r="J122" s="9"/>
      <c r="K122" s="23"/>
      <c r="L122" s="28"/>
      <c r="M122" s="28"/>
      <c r="N122" s="29"/>
      <c r="O122" s="9"/>
      <c r="P122" s="28"/>
      <c r="Q122" s="9"/>
      <c r="R122" s="30"/>
      <c r="S122" s="31"/>
      <c r="T122" s="30"/>
      <c r="U122" s="32"/>
      <c r="V122" s="28"/>
      <c r="W122" s="32"/>
      <c r="X122" s="31"/>
      <c r="Y122" s="59"/>
      <c r="Z122" s="35"/>
      <c r="AA122" s="25"/>
      <c r="AB122" s="60"/>
      <c r="AC122" s="58"/>
      <c r="AD122" s="9"/>
      <c r="AI122" s="9"/>
      <c r="AL122" s="3"/>
      <c r="AM122" s="3"/>
      <c r="AQ122" s="19"/>
      <c r="AS122" s="3"/>
      <c r="AT122" s="3"/>
      <c r="AU122" s="3"/>
      <c r="BD122" s="3"/>
      <c r="BE122" s="3"/>
    </row>
    <row r="123" spans="1:57" ht="14.4" x14ac:dyDescent="0.3">
      <c r="K123" s="23"/>
      <c r="L123" s="28"/>
      <c r="M123" s="28"/>
      <c r="N123" s="29"/>
      <c r="O123" s="1"/>
      <c r="P123" s="9"/>
      <c r="Q123" s="58"/>
      <c r="S123" s="38"/>
      <c r="U123" s="32"/>
      <c r="W123" s="32"/>
      <c r="X123" s="38"/>
      <c r="Y123" s="59"/>
      <c r="Z123" s="25"/>
      <c r="AA123" s="25"/>
      <c r="AB123" s="60"/>
      <c r="AC123" s="58"/>
      <c r="AD123" s="9"/>
      <c r="AI123" s="9"/>
      <c r="AL123" s="3"/>
      <c r="AM123" s="3"/>
      <c r="AQ123" s="19"/>
      <c r="AS123" s="3"/>
      <c r="AT123" s="3"/>
      <c r="AU123" s="3"/>
      <c r="BD123" s="3"/>
      <c r="BE123" s="3"/>
    </row>
    <row r="124" spans="1:57" ht="14.4" x14ac:dyDescent="0.3">
      <c r="K124" s="23"/>
      <c r="L124" s="28"/>
      <c r="M124" s="28"/>
      <c r="N124" s="29"/>
      <c r="O124" s="40" t="s">
        <v>46</v>
      </c>
      <c r="P124" s="40"/>
      <c r="Q124" s="62"/>
      <c r="R124" s="41"/>
      <c r="S124" s="40"/>
      <c r="T124" s="41"/>
      <c r="U124" s="42"/>
      <c r="V124" s="40"/>
      <c r="W124" s="42"/>
      <c r="X124" s="40"/>
      <c r="Y124" s="59"/>
      <c r="Z124" s="25"/>
      <c r="AA124" s="25"/>
      <c r="AB124" s="60"/>
      <c r="AC124" s="58"/>
      <c r="AD124" s="9"/>
      <c r="AI124" s="9"/>
      <c r="AL124" s="3"/>
      <c r="AM124" s="3"/>
      <c r="AQ124" s="19"/>
      <c r="AS124" s="3"/>
      <c r="AT124" s="3"/>
      <c r="AU124" s="3"/>
      <c r="BD124" s="3"/>
      <c r="BE124" s="3"/>
    </row>
    <row r="125" spans="1:57" ht="14.4" x14ac:dyDescent="0.3">
      <c r="A125" s="19" t="s">
        <v>108</v>
      </c>
      <c r="K125" s="23"/>
      <c r="L125" s="28"/>
      <c r="M125" s="28"/>
      <c r="N125" s="29"/>
      <c r="O125" s="1"/>
      <c r="P125" s="9"/>
      <c r="Q125" s="58"/>
      <c r="S125" s="38"/>
      <c r="U125" s="32"/>
      <c r="W125" s="32"/>
      <c r="X125" s="38"/>
      <c r="Y125" s="64"/>
      <c r="Z125" s="65"/>
      <c r="AA125" s="65"/>
      <c r="AB125" s="66"/>
      <c r="AC125" s="58"/>
      <c r="AD125" s="9"/>
      <c r="AI125" s="9"/>
      <c r="AL125" s="3"/>
      <c r="AM125" s="3"/>
      <c r="AQ125" s="19"/>
      <c r="AS125" s="3"/>
      <c r="AT125" s="3"/>
      <c r="AU125" s="3"/>
      <c r="BD125" s="3"/>
      <c r="BE125" s="3"/>
    </row>
    <row r="126" spans="1:57" ht="14.4" x14ac:dyDescent="0.3">
      <c r="K126" s="23"/>
      <c r="L126" s="28"/>
      <c r="M126" s="28"/>
      <c r="N126" s="29"/>
      <c r="O126" s="1"/>
      <c r="P126" s="9"/>
      <c r="Q126" s="58"/>
      <c r="S126" s="38"/>
      <c r="U126" s="32"/>
      <c r="W126" s="32"/>
      <c r="X126" s="38"/>
      <c r="Y126" s="59"/>
      <c r="Z126" s="35"/>
      <c r="AA126" s="25"/>
      <c r="AB126" s="60"/>
      <c r="AC126" s="58"/>
      <c r="AD126" s="9"/>
      <c r="AI126" s="9"/>
      <c r="AL126" s="3"/>
      <c r="AM126" s="3"/>
      <c r="AQ126" s="19"/>
      <c r="AS126" s="3"/>
      <c r="AT126" s="3"/>
      <c r="AU126" s="3"/>
      <c r="BD126" s="3"/>
      <c r="BE126" s="3"/>
    </row>
    <row r="127" spans="1:57" ht="14.4" x14ac:dyDescent="0.3">
      <c r="A127" t="s">
        <v>109</v>
      </c>
      <c r="E127" s="9" t="s">
        <v>36</v>
      </c>
      <c r="F127" s="9"/>
      <c r="G127" s="9" t="s">
        <v>130</v>
      </c>
      <c r="H127" s="9" t="s">
        <v>130</v>
      </c>
      <c r="I127" s="9" t="s">
        <v>130</v>
      </c>
      <c r="J127" s="9" t="s">
        <v>130</v>
      </c>
      <c r="K127" s="23"/>
      <c r="L127" s="28"/>
      <c r="M127" s="28"/>
      <c r="N127" s="29"/>
      <c r="O127" s="9"/>
      <c r="P127" s="28"/>
      <c r="Q127" s="9"/>
      <c r="R127" s="30"/>
      <c r="S127" s="31"/>
      <c r="T127" s="30"/>
      <c r="U127" s="32"/>
      <c r="V127" s="28"/>
      <c r="W127" s="32"/>
      <c r="X127" s="31"/>
      <c r="Y127" s="59"/>
      <c r="Z127" s="35"/>
      <c r="AA127" s="25"/>
      <c r="AB127" s="60"/>
      <c r="AC127" s="58"/>
      <c r="AD127" s="9"/>
      <c r="AI127" s="9"/>
      <c r="AL127" s="3"/>
      <c r="AM127" s="3"/>
      <c r="AQ127" s="19"/>
      <c r="AS127" s="3"/>
      <c r="AT127" s="3"/>
      <c r="AU127" s="3"/>
      <c r="BD127" s="3"/>
      <c r="BE127" s="3"/>
    </row>
    <row r="128" spans="1:57" ht="14.4" x14ac:dyDescent="0.3">
      <c r="A128" t="s">
        <v>110</v>
      </c>
      <c r="E128" s="9" t="s">
        <v>36</v>
      </c>
      <c r="F128" s="9"/>
      <c r="G128" s="9" t="s">
        <v>130</v>
      </c>
      <c r="H128" s="9" t="s">
        <v>130</v>
      </c>
      <c r="I128" s="9" t="s">
        <v>130</v>
      </c>
      <c r="J128" s="9" t="s">
        <v>130</v>
      </c>
      <c r="K128" s="23"/>
      <c r="N128" s="29"/>
      <c r="O128" s="9"/>
      <c r="Q128" s="9"/>
      <c r="R128" s="30"/>
      <c r="S128" s="31"/>
      <c r="T128" s="30"/>
      <c r="U128" s="32"/>
      <c r="W128" s="32"/>
      <c r="X128" s="31"/>
      <c r="Y128" s="59"/>
      <c r="Z128" s="35"/>
      <c r="AA128" s="25"/>
      <c r="AB128" s="60"/>
      <c r="AC128" s="58"/>
      <c r="AD128" s="9"/>
      <c r="AI128" s="9"/>
      <c r="AL128" s="3"/>
      <c r="AM128" s="3"/>
      <c r="AQ128" s="19"/>
      <c r="AS128" s="3"/>
      <c r="AT128" s="3"/>
      <c r="AU128" s="3"/>
      <c r="BD128" s="3"/>
      <c r="BE128" s="3"/>
    </row>
    <row r="129" spans="1:57" ht="14.4" x14ac:dyDescent="0.3">
      <c r="A129" t="s">
        <v>111</v>
      </c>
      <c r="E129" s="9" t="s">
        <v>36</v>
      </c>
      <c r="F129" s="9"/>
      <c r="G129" s="9" t="s">
        <v>130</v>
      </c>
      <c r="H129" s="9" t="s">
        <v>130</v>
      </c>
      <c r="I129" s="9"/>
      <c r="J129" s="9"/>
      <c r="K129" s="23"/>
      <c r="N129" s="29"/>
      <c r="O129" s="9"/>
      <c r="Q129" s="9"/>
      <c r="R129" s="30"/>
      <c r="S129" s="31"/>
      <c r="T129" s="30"/>
      <c r="U129" s="32"/>
      <c r="W129" s="32"/>
      <c r="X129" s="31"/>
      <c r="Y129" s="59"/>
      <c r="Z129" s="35"/>
      <c r="AA129" s="25"/>
      <c r="AB129" s="60"/>
      <c r="AC129" s="58"/>
      <c r="AD129" s="9"/>
      <c r="AI129" s="9"/>
      <c r="AL129" s="3"/>
      <c r="AM129" s="3"/>
      <c r="AQ129" s="19"/>
      <c r="AS129" s="3"/>
      <c r="AT129" s="3"/>
      <c r="AU129" s="3"/>
      <c r="BD129" s="3"/>
      <c r="BE129" s="3"/>
    </row>
    <row r="130" spans="1:57" ht="14.4" x14ac:dyDescent="0.3">
      <c r="A130" t="s">
        <v>160</v>
      </c>
      <c r="E130" s="9" t="s">
        <v>36</v>
      </c>
      <c r="F130" s="9"/>
      <c r="G130" s="9"/>
      <c r="H130" s="9" t="s">
        <v>130</v>
      </c>
      <c r="I130" s="9"/>
      <c r="J130" s="9"/>
      <c r="K130" s="23"/>
      <c r="N130" s="29"/>
      <c r="O130" s="9"/>
      <c r="Q130" s="9"/>
      <c r="R130" s="30"/>
      <c r="S130" s="31"/>
      <c r="T130" s="30"/>
      <c r="U130" s="32"/>
      <c r="W130" s="32"/>
      <c r="X130" s="31"/>
      <c r="Y130" s="59"/>
      <c r="Z130" s="35"/>
      <c r="AA130" s="25"/>
      <c r="AB130" s="60"/>
      <c r="AC130" s="58"/>
      <c r="AD130" s="9"/>
      <c r="AI130" s="9"/>
      <c r="AL130" s="3"/>
      <c r="AM130" s="3"/>
      <c r="AQ130" s="19"/>
      <c r="AS130" s="3"/>
      <c r="AT130" s="3"/>
      <c r="AU130" s="3"/>
      <c r="BD130" s="3"/>
      <c r="BE130" s="3"/>
    </row>
    <row r="131" spans="1:57" ht="14.4" x14ac:dyDescent="0.3">
      <c r="A131" t="s">
        <v>144</v>
      </c>
      <c r="E131" s="9" t="s">
        <v>36</v>
      </c>
      <c r="F131" s="9"/>
      <c r="G131" s="9" t="s">
        <v>130</v>
      </c>
      <c r="H131" s="9" t="s">
        <v>130</v>
      </c>
      <c r="I131" s="9"/>
      <c r="J131" s="9"/>
      <c r="K131" s="23"/>
      <c r="N131" s="29"/>
      <c r="O131" s="9"/>
      <c r="Q131" s="9"/>
      <c r="R131" s="30"/>
      <c r="S131" s="31"/>
      <c r="T131" s="30"/>
      <c r="U131" s="32"/>
      <c r="W131" s="32"/>
      <c r="X131" s="31"/>
      <c r="Y131" s="59"/>
      <c r="Z131" s="35"/>
      <c r="AA131" s="25"/>
      <c r="AB131" s="60"/>
      <c r="AC131" s="58"/>
      <c r="AD131" s="9"/>
      <c r="AI131" s="9"/>
      <c r="AL131" s="3"/>
      <c r="AM131" s="3"/>
      <c r="AQ131" s="19"/>
      <c r="AS131" s="3"/>
      <c r="AT131" s="3"/>
      <c r="AU131" s="3"/>
      <c r="BD131" s="3"/>
      <c r="BE131" s="3"/>
    </row>
    <row r="132" spans="1:57" ht="14.4" x14ac:dyDescent="0.3">
      <c r="A132" t="s">
        <v>148</v>
      </c>
      <c r="E132" s="9" t="s">
        <v>36</v>
      </c>
      <c r="F132" s="9"/>
      <c r="G132" s="9" t="s">
        <v>130</v>
      </c>
      <c r="H132" s="9"/>
      <c r="I132" s="9"/>
      <c r="J132" s="9"/>
      <c r="K132" s="23"/>
      <c r="N132" s="29"/>
      <c r="O132" s="9"/>
      <c r="Q132" s="9"/>
      <c r="R132" s="30"/>
      <c r="S132" s="31"/>
      <c r="T132" s="30"/>
      <c r="U132" s="32"/>
      <c r="W132" s="32"/>
      <c r="X132" s="31"/>
      <c r="Y132" s="59"/>
      <c r="Z132" s="35"/>
      <c r="AA132" s="25"/>
      <c r="AB132" s="60"/>
      <c r="AC132" s="58"/>
      <c r="AD132" s="9"/>
      <c r="AI132" s="9"/>
      <c r="AL132" s="3"/>
      <c r="AM132" s="3"/>
      <c r="AQ132" s="19"/>
      <c r="AS132" s="3"/>
      <c r="AT132" s="3"/>
      <c r="AU132" s="3"/>
      <c r="BD132" s="3"/>
      <c r="BE132" s="3"/>
    </row>
    <row r="133" spans="1:57" ht="14.4" x14ac:dyDescent="0.3">
      <c r="A133" t="s">
        <v>149</v>
      </c>
      <c r="E133" s="9" t="s">
        <v>36</v>
      </c>
      <c r="F133" s="9"/>
      <c r="G133" s="9" t="s">
        <v>130</v>
      </c>
      <c r="H133" s="9"/>
      <c r="I133" s="9"/>
      <c r="J133" s="9"/>
      <c r="K133" s="23"/>
      <c r="N133" s="29"/>
      <c r="O133" s="9"/>
      <c r="Q133" s="9"/>
      <c r="R133" s="30"/>
      <c r="S133" s="31"/>
      <c r="T133" s="30"/>
      <c r="U133" s="32"/>
      <c r="W133" s="32"/>
      <c r="X133" s="31"/>
      <c r="Y133" s="59"/>
      <c r="Z133" s="35"/>
      <c r="AA133" s="25"/>
      <c r="AB133" s="60"/>
      <c r="AC133" s="58"/>
      <c r="AD133" s="9"/>
      <c r="AI133" s="9"/>
      <c r="AL133" s="3"/>
      <c r="AM133" s="3"/>
      <c r="AQ133" s="19"/>
      <c r="AS133" s="3"/>
      <c r="AT133" s="3"/>
      <c r="AU133" s="3"/>
      <c r="BD133" s="3"/>
      <c r="BE133" s="3"/>
    </row>
    <row r="134" spans="1:57" ht="14.4" x14ac:dyDescent="0.3">
      <c r="A134" t="s">
        <v>161</v>
      </c>
      <c r="E134" s="9" t="s">
        <v>36</v>
      </c>
      <c r="F134" s="9"/>
      <c r="G134" s="9" t="s">
        <v>130</v>
      </c>
      <c r="H134" s="9" t="s">
        <v>130</v>
      </c>
      <c r="I134" s="9" t="s">
        <v>130</v>
      </c>
      <c r="J134" s="9" t="s">
        <v>130</v>
      </c>
      <c r="K134" s="23"/>
      <c r="N134" s="29"/>
      <c r="O134" s="9"/>
      <c r="Q134" s="9"/>
      <c r="R134" s="30"/>
      <c r="S134" s="31"/>
      <c r="T134" s="30"/>
      <c r="U134" s="32"/>
      <c r="W134" s="32"/>
      <c r="X134" s="31"/>
      <c r="Y134" s="59"/>
      <c r="Z134" s="35"/>
      <c r="AA134" s="25"/>
      <c r="AB134" s="60"/>
      <c r="AC134" s="58"/>
      <c r="AD134" s="9"/>
      <c r="AI134" s="9"/>
      <c r="AL134" s="3"/>
      <c r="AM134" s="3"/>
      <c r="AQ134" s="19"/>
      <c r="AS134" s="3"/>
      <c r="AT134" s="3"/>
      <c r="AU134" s="3"/>
      <c r="BD134" s="3"/>
      <c r="BE134" s="3"/>
    </row>
    <row r="135" spans="1:57" ht="14.4" x14ac:dyDescent="0.3">
      <c r="E135" s="9"/>
      <c r="F135" s="9"/>
      <c r="G135" s="9"/>
      <c r="H135" s="9"/>
      <c r="I135" s="9"/>
      <c r="J135" s="9"/>
      <c r="K135" s="23"/>
      <c r="M135" s="9"/>
      <c r="N135" s="29"/>
      <c r="O135" s="1"/>
      <c r="P135" s="9"/>
      <c r="Q135" s="58"/>
      <c r="S135" s="38"/>
      <c r="U135" s="32"/>
      <c r="W135" s="32"/>
      <c r="X135" s="38"/>
      <c r="Y135" s="59"/>
      <c r="Z135" s="25"/>
      <c r="AA135" s="25"/>
      <c r="AB135" s="60"/>
      <c r="AC135" s="58"/>
      <c r="AD135" s="9"/>
      <c r="AI135" s="9"/>
      <c r="AL135" s="3"/>
      <c r="AM135" s="3"/>
      <c r="AQ135" s="19"/>
      <c r="AS135" s="3"/>
      <c r="AT135" s="3"/>
      <c r="AU135" s="3"/>
      <c r="BD135" s="3"/>
      <c r="BE135" s="3"/>
    </row>
    <row r="136" spans="1:57" ht="14.4" x14ac:dyDescent="0.3">
      <c r="K136" s="23"/>
      <c r="M136" s="9"/>
      <c r="N136" s="29"/>
      <c r="O136" s="40" t="s">
        <v>46</v>
      </c>
      <c r="P136" s="40"/>
      <c r="Q136" s="62"/>
      <c r="R136" s="41"/>
      <c r="S136" s="40"/>
      <c r="T136" s="41"/>
      <c r="U136" s="42"/>
      <c r="V136" s="40"/>
      <c r="W136" s="42"/>
      <c r="X136" s="40"/>
      <c r="Y136" s="59"/>
      <c r="Z136" s="25"/>
      <c r="AA136" s="25"/>
      <c r="AB136" s="60"/>
      <c r="AC136" s="58"/>
      <c r="AD136" s="9"/>
      <c r="AI136" s="9"/>
      <c r="AL136" s="3"/>
      <c r="AM136" s="3"/>
      <c r="AQ136" s="19"/>
      <c r="AS136" s="3"/>
      <c r="AT136" s="3"/>
      <c r="AU136" s="3"/>
      <c r="BD136" s="3"/>
      <c r="BE136" s="3"/>
    </row>
    <row r="137" spans="1:57" ht="14.4" x14ac:dyDescent="0.3">
      <c r="A137" s="19" t="s">
        <v>112</v>
      </c>
      <c r="K137" s="23"/>
      <c r="M137" s="9"/>
      <c r="N137" s="29"/>
      <c r="O137" s="1"/>
      <c r="P137" s="9"/>
      <c r="Q137" s="58"/>
      <c r="S137" s="38"/>
      <c r="U137" s="32"/>
      <c r="W137" s="32"/>
      <c r="X137" s="38"/>
      <c r="Y137" s="59"/>
      <c r="Z137" s="25"/>
      <c r="AA137" s="25"/>
      <c r="AB137" s="60"/>
      <c r="AC137" s="58"/>
      <c r="AD137" s="9"/>
      <c r="AI137" s="9"/>
      <c r="AL137" s="3"/>
      <c r="AM137" s="3"/>
      <c r="AQ137" s="19"/>
      <c r="AS137" s="3"/>
      <c r="AT137" s="3"/>
      <c r="AU137" s="3"/>
      <c r="BD137" s="3"/>
      <c r="BE137" s="3"/>
    </row>
    <row r="138" spans="1:57" ht="14.4" x14ac:dyDescent="0.3">
      <c r="K138" s="23"/>
      <c r="M138" s="9"/>
      <c r="N138" s="23"/>
      <c r="S138" s="38"/>
      <c r="U138" s="32"/>
      <c r="W138" s="32"/>
      <c r="X138" s="38"/>
      <c r="Y138" s="67"/>
      <c r="Z138" s="65"/>
      <c r="AA138" s="65"/>
      <c r="AB138" s="68"/>
      <c r="AC138" s="3"/>
      <c r="AL138" s="3"/>
      <c r="AM138" s="3"/>
      <c r="AS138" s="3"/>
      <c r="AT138" s="3"/>
      <c r="AU138" s="3"/>
      <c r="BD138" s="3"/>
      <c r="BE138" s="3"/>
    </row>
    <row r="139" spans="1:57" ht="14.4" x14ac:dyDescent="0.3">
      <c r="A139" t="s">
        <v>113</v>
      </c>
      <c r="E139" s="9" t="s">
        <v>106</v>
      </c>
      <c r="F139" s="9"/>
      <c r="G139" s="9" t="s">
        <v>130</v>
      </c>
      <c r="H139" s="9" t="s">
        <v>130</v>
      </c>
      <c r="I139" s="9" t="s">
        <v>130</v>
      </c>
      <c r="J139" s="9" t="s">
        <v>130</v>
      </c>
      <c r="K139" s="23"/>
      <c r="N139" s="23"/>
      <c r="O139" s="9"/>
      <c r="Q139" s="9"/>
      <c r="R139" s="30"/>
      <c r="S139" s="31"/>
      <c r="T139" s="30"/>
      <c r="U139" s="32"/>
      <c r="W139" s="32"/>
      <c r="X139" s="31"/>
      <c r="Y139" s="67"/>
      <c r="Z139" s="35" t="s">
        <v>38</v>
      </c>
      <c r="AA139" s="65"/>
      <c r="AB139" s="68"/>
      <c r="AC139" s="3"/>
      <c r="AL139" s="3"/>
      <c r="AM139" s="3"/>
      <c r="AS139" s="3"/>
      <c r="AT139" s="3"/>
      <c r="AU139" s="3"/>
      <c r="BD139" s="3"/>
      <c r="BE139" s="3"/>
    </row>
    <row r="140" spans="1:57" ht="14.4" x14ac:dyDescent="0.3">
      <c r="A140" t="s">
        <v>114</v>
      </c>
      <c r="E140" s="9" t="s">
        <v>36</v>
      </c>
      <c r="F140" s="9"/>
      <c r="G140" s="9" t="s">
        <v>130</v>
      </c>
      <c r="H140" s="9" t="s">
        <v>130</v>
      </c>
      <c r="I140" s="9" t="s">
        <v>130</v>
      </c>
      <c r="J140" s="9" t="s">
        <v>130</v>
      </c>
      <c r="K140" s="23"/>
      <c r="N140" s="23"/>
      <c r="O140" s="9"/>
      <c r="Q140" s="9"/>
      <c r="R140" s="30"/>
      <c r="S140" s="31"/>
      <c r="T140" s="30"/>
      <c r="U140" s="32"/>
      <c r="W140" s="32"/>
      <c r="X140" s="31"/>
      <c r="Y140" s="67"/>
      <c r="Z140" s="35" t="s">
        <v>38</v>
      </c>
      <c r="AA140" s="65"/>
      <c r="AB140" s="68"/>
      <c r="AC140" s="3"/>
      <c r="AL140" s="3"/>
      <c r="AM140" s="3"/>
      <c r="AS140" s="3"/>
      <c r="AT140" s="3"/>
      <c r="AU140" s="3"/>
      <c r="BD140" s="3"/>
      <c r="BE140" s="3"/>
    </row>
    <row r="141" spans="1:57" ht="14.4" x14ac:dyDescent="0.3">
      <c r="A141" t="s">
        <v>154</v>
      </c>
      <c r="E141" s="9" t="s">
        <v>106</v>
      </c>
      <c r="F141" s="9"/>
      <c r="G141" s="9" t="s">
        <v>130</v>
      </c>
      <c r="H141" s="9" t="s">
        <v>130</v>
      </c>
      <c r="I141" s="9" t="s">
        <v>130</v>
      </c>
      <c r="J141" s="9" t="s">
        <v>130</v>
      </c>
      <c r="K141" s="23"/>
      <c r="N141" s="23"/>
      <c r="O141" s="9"/>
      <c r="Q141" s="9"/>
      <c r="R141" s="30"/>
      <c r="S141" s="31"/>
      <c r="T141" s="30"/>
      <c r="U141" s="32"/>
      <c r="W141" s="32"/>
      <c r="X141" s="31"/>
      <c r="Y141" s="67"/>
      <c r="Z141" s="65"/>
      <c r="AA141" s="65"/>
      <c r="AB141" s="68"/>
      <c r="AC141" s="3"/>
      <c r="AL141" s="3"/>
      <c r="AM141" s="3"/>
      <c r="AS141" s="3"/>
      <c r="AT141" s="3"/>
      <c r="AU141" s="3"/>
      <c r="BD141" s="3"/>
      <c r="BE141" s="3"/>
    </row>
    <row r="142" spans="1:57" ht="14.4" x14ac:dyDescent="0.3">
      <c r="K142" s="23"/>
      <c r="M142" s="9"/>
      <c r="N142" s="69"/>
      <c r="S142" s="70"/>
      <c r="U142" s="32"/>
      <c r="V142" s="9"/>
      <c r="W142" s="32"/>
      <c r="X142" s="70"/>
      <c r="Y142" s="67"/>
      <c r="Z142" s="65"/>
      <c r="AA142" s="65"/>
      <c r="AB142" s="68"/>
      <c r="AC142" s="3"/>
      <c r="AL142" s="3"/>
      <c r="AM142" s="3"/>
      <c r="AS142" s="3"/>
      <c r="AT142" s="3"/>
      <c r="AU142" s="3"/>
      <c r="BD142" s="3"/>
      <c r="BE142" s="3"/>
    </row>
    <row r="143" spans="1:57" ht="14.4" x14ac:dyDescent="0.3">
      <c r="K143" s="23"/>
      <c r="M143" s="9"/>
      <c r="N143" s="69"/>
      <c r="O143" s="40" t="s">
        <v>46</v>
      </c>
      <c r="P143" s="41"/>
      <c r="Q143" s="41"/>
      <c r="R143" s="41"/>
      <c r="S143" s="40"/>
      <c r="T143" s="41"/>
      <c r="U143" s="42"/>
      <c r="V143" s="40"/>
      <c r="W143" s="42"/>
      <c r="X143" s="40"/>
      <c r="Y143" s="67"/>
      <c r="Z143" s="65"/>
      <c r="AA143" s="65"/>
      <c r="AB143" s="68"/>
      <c r="AC143" s="3"/>
      <c r="AL143" s="3"/>
      <c r="AM143" s="3"/>
      <c r="AS143" s="3"/>
      <c r="AT143" s="3"/>
      <c r="AU143" s="3"/>
      <c r="BD143" s="3"/>
      <c r="BE143" s="3"/>
    </row>
    <row r="144" spans="1:57" x14ac:dyDescent="0.25">
      <c r="A144" s="71" t="s">
        <v>115</v>
      </c>
      <c r="K144" s="23"/>
      <c r="M144" s="9"/>
      <c r="N144" s="23"/>
      <c r="Y144" s="67"/>
      <c r="Z144" s="65"/>
      <c r="AA144" s="65"/>
      <c r="AB144" s="68"/>
      <c r="AC144" s="3"/>
      <c r="AL144" s="3"/>
      <c r="AM144" s="3"/>
      <c r="AS144" s="3"/>
      <c r="AT144" s="3"/>
      <c r="AU144" s="3"/>
      <c r="BD144" s="3"/>
      <c r="BE144" s="3"/>
    </row>
    <row r="145" spans="1:60" x14ac:dyDescent="0.25">
      <c r="A145" s="71"/>
      <c r="K145" s="23"/>
      <c r="M145" s="9"/>
      <c r="N145" s="23"/>
      <c r="Y145" s="67"/>
      <c r="Z145" s="65"/>
      <c r="AA145" s="65"/>
      <c r="AB145" s="68"/>
      <c r="AC145" s="3"/>
      <c r="AL145" s="3"/>
      <c r="AM145" s="3"/>
      <c r="AS145" s="3"/>
      <c r="AT145" s="3"/>
      <c r="AU145" s="3"/>
      <c r="BD145" s="3"/>
      <c r="BE145" s="3"/>
    </row>
    <row r="146" spans="1:60" ht="14.4" x14ac:dyDescent="0.3">
      <c r="A146" s="72" t="s">
        <v>116</v>
      </c>
      <c r="E146" s="9" t="s">
        <v>36</v>
      </c>
      <c r="F146" s="9"/>
      <c r="G146" s="9" t="s">
        <v>130</v>
      </c>
      <c r="H146" s="9" t="s">
        <v>130</v>
      </c>
      <c r="I146" s="9" t="s">
        <v>130</v>
      </c>
      <c r="J146" s="9" t="s">
        <v>130</v>
      </c>
      <c r="K146" s="23"/>
      <c r="M146" s="9"/>
      <c r="N146" s="23"/>
      <c r="O146" s="9"/>
      <c r="Q146" s="9"/>
      <c r="R146" s="30"/>
      <c r="S146" s="31"/>
      <c r="T146" s="30"/>
      <c r="U146" s="32"/>
      <c r="W146" s="32"/>
      <c r="X146" s="31"/>
      <c r="Y146" s="34" t="s">
        <v>37</v>
      </c>
      <c r="AA146" s="65"/>
      <c r="AB146" s="68"/>
      <c r="AC146" s="3"/>
      <c r="AL146" s="3"/>
      <c r="AM146" s="3"/>
      <c r="AS146" s="3"/>
      <c r="AT146" s="3"/>
      <c r="AU146" s="3"/>
      <c r="BD146" s="3"/>
      <c r="BE146" s="3"/>
    </row>
    <row r="147" spans="1:60" x14ac:dyDescent="0.25">
      <c r="A147" s="72"/>
      <c r="M147" s="9"/>
      <c r="Y147" s="67"/>
      <c r="Z147" s="65"/>
      <c r="AA147" s="65"/>
      <c r="AB147" s="68"/>
      <c r="AC147" s="3"/>
      <c r="AL147" s="3"/>
      <c r="AM147" s="3"/>
      <c r="AS147" s="3"/>
      <c r="AT147" s="3"/>
      <c r="AU147" s="3"/>
      <c r="BD147" s="3"/>
      <c r="BE147" s="3"/>
    </row>
    <row r="148" spans="1:60" ht="14.4" x14ac:dyDescent="0.3">
      <c r="A148" s="72"/>
      <c r="M148" s="9"/>
      <c r="O148" s="40" t="s">
        <v>46</v>
      </c>
      <c r="P148" s="41"/>
      <c r="Q148" s="41"/>
      <c r="R148" s="41"/>
      <c r="S148" s="41"/>
      <c r="T148" s="41"/>
      <c r="U148" s="41"/>
      <c r="V148" s="41"/>
      <c r="W148" s="41"/>
      <c r="X148" s="41"/>
      <c r="Y148" s="67"/>
      <c r="Z148" s="65"/>
      <c r="AA148" s="65"/>
      <c r="AB148" s="68"/>
      <c r="AC148" s="3"/>
      <c r="AL148" s="3"/>
      <c r="AM148" s="3"/>
      <c r="AS148" s="3"/>
      <c r="AT148" s="3"/>
      <c r="AU148" s="3"/>
      <c r="BD148" s="3"/>
      <c r="BE148" s="3"/>
    </row>
    <row r="149" spans="1:60" x14ac:dyDescent="0.25">
      <c r="M149" s="9"/>
      <c r="Y149" s="73"/>
      <c r="Z149" s="3"/>
      <c r="AA149" s="3"/>
      <c r="AB149" s="58"/>
      <c r="AC149" s="3"/>
      <c r="AL149" s="3"/>
      <c r="AM149" s="3"/>
      <c r="AS149" s="3"/>
      <c r="AT149" s="3"/>
      <c r="AU149" s="3"/>
      <c r="BD149" s="3"/>
      <c r="BE149" s="3"/>
    </row>
    <row r="150" spans="1:60" ht="14.4" x14ac:dyDescent="0.3">
      <c r="M150" s="6"/>
      <c r="N150" s="74" t="s">
        <v>117</v>
      </c>
      <c r="O150" s="75"/>
      <c r="P150" s="76">
        <f>SUM(P33,P76,P105,P115, P111,P124,P136,P143,P148)</f>
        <v>1363</v>
      </c>
      <c r="Q150" s="75"/>
      <c r="R150" s="75"/>
      <c r="S150" s="76">
        <f>SUM(S33,S76,S105,S115, S111,S124,S136,S143,S148)</f>
        <v>56792</v>
      </c>
      <c r="T150" s="75"/>
      <c r="U150" s="76">
        <f>SUM(U33,U76,U105,U115, U111,U124,U136,U143,U148)</f>
        <v>100</v>
      </c>
      <c r="V150" s="76">
        <f>SUM(V33,V76,V105,V115, V111,V124,V136,V143,V148)</f>
        <v>177</v>
      </c>
      <c r="W150" s="76">
        <f>SUM(W33,W76,W105,W115, W111,W124,W136,W143,W148)</f>
        <v>100</v>
      </c>
      <c r="X150" s="76">
        <f>SUM(X33,X76,X105,X115, X111,X124,X136,X143,X148)</f>
        <v>7375</v>
      </c>
      <c r="Y150" s="3"/>
      <c r="Z150" s="3"/>
      <c r="AA150" s="3"/>
      <c r="AB150" s="3"/>
      <c r="AC150" s="3"/>
      <c r="AL150" s="3"/>
      <c r="AM150" s="3"/>
      <c r="BD150" s="6"/>
      <c r="BF150" s="9"/>
      <c r="BH150" s="77"/>
    </row>
    <row r="151" spans="1:60" x14ac:dyDescent="0.25">
      <c r="A151" s="19"/>
      <c r="M151" s="9"/>
      <c r="Y151" s="9"/>
    </row>
    <row r="152" spans="1:60" x14ac:dyDescent="0.25">
      <c r="M152" s="9"/>
    </row>
    <row r="153" spans="1:60" x14ac:dyDescent="0.25">
      <c r="A153" s="19" t="s">
        <v>118</v>
      </c>
      <c r="M153" s="9"/>
      <c r="O153" s="9"/>
      <c r="P153" s="9"/>
      <c r="Q153" s="9"/>
    </row>
    <row r="154" spans="1:60" x14ac:dyDescent="0.25">
      <c r="A154" s="27" t="s">
        <v>119</v>
      </c>
      <c r="M154" s="9"/>
    </row>
    <row r="155" spans="1:60" x14ac:dyDescent="0.25">
      <c r="A155" s="27" t="s">
        <v>120</v>
      </c>
      <c r="M155" s="9"/>
    </row>
    <row r="156" spans="1:60" x14ac:dyDescent="0.25">
      <c r="A156" s="27" t="s">
        <v>121</v>
      </c>
      <c r="M156" s="9"/>
    </row>
    <row r="157" spans="1:60" x14ac:dyDescent="0.25">
      <c r="A157" s="27" t="s">
        <v>122</v>
      </c>
      <c r="M157" s="9"/>
    </row>
    <row r="158" spans="1:60" x14ac:dyDescent="0.25">
      <c r="M158" s="9"/>
    </row>
    <row r="159" spans="1:60" ht="25.2" thickBot="1" x14ac:dyDescent="0.6">
      <c r="M159" s="9"/>
      <c r="O159" s="78" t="s">
        <v>123</v>
      </c>
      <c r="P159" s="78"/>
      <c r="Q159" s="79"/>
      <c r="R159" s="79"/>
      <c r="T159" s="80">
        <v>42989</v>
      </c>
      <c r="U159" s="80"/>
      <c r="V159" s="79"/>
      <c r="W159" s="3"/>
    </row>
    <row r="160" spans="1:60" x14ac:dyDescent="0.25">
      <c r="C160" s="81"/>
      <c r="D160" s="82"/>
      <c r="M160" s="9"/>
      <c r="O160" t="s">
        <v>123</v>
      </c>
      <c r="T160" t="s">
        <v>8</v>
      </c>
    </row>
    <row r="161" spans="2:18" x14ac:dyDescent="0.25">
      <c r="B161" s="27"/>
      <c r="M161" s="9"/>
    </row>
    <row r="162" spans="2:18" x14ac:dyDescent="0.25">
      <c r="B162" s="27"/>
    </row>
    <row r="163" spans="2:18" x14ac:dyDescent="0.25">
      <c r="K163" s="27"/>
      <c r="L163" s="27"/>
    </row>
    <row r="164" spans="2:18" x14ac:dyDescent="0.25">
      <c r="E164" s="82"/>
      <c r="F164" s="82"/>
      <c r="G164" s="82"/>
      <c r="H164" s="82"/>
      <c r="I164" s="82"/>
      <c r="J164" s="82"/>
    </row>
    <row r="165" spans="2:18" x14ac:dyDescent="0.25">
      <c r="E165" s="83"/>
      <c r="F165" s="83"/>
      <c r="G165" s="83"/>
      <c r="H165" s="83"/>
      <c r="I165" s="83"/>
      <c r="J165" s="83"/>
    </row>
    <row r="166" spans="2:18" x14ac:dyDescent="0.25">
      <c r="E166" s="83"/>
      <c r="F166" s="83"/>
      <c r="G166" s="83"/>
      <c r="H166" s="83"/>
      <c r="I166" s="83"/>
      <c r="J166" s="83"/>
    </row>
    <row r="167" spans="2:18" x14ac:dyDescent="0.25">
      <c r="E167" s="83"/>
      <c r="F167" s="83"/>
      <c r="G167" s="83"/>
      <c r="H167" s="83"/>
      <c r="I167" s="83"/>
      <c r="J167" s="83"/>
      <c r="P167" s="84"/>
    </row>
    <row r="168" spans="2:18" x14ac:dyDescent="0.25">
      <c r="E168" s="83"/>
      <c r="F168" s="83"/>
      <c r="G168" s="83"/>
      <c r="H168" s="83"/>
      <c r="I168" s="83"/>
      <c r="J168" s="83"/>
    </row>
    <row r="169" spans="2:18" x14ac:dyDescent="0.25">
      <c r="E169" s="83"/>
      <c r="F169" s="83"/>
      <c r="G169" s="83"/>
      <c r="H169" s="83"/>
      <c r="I169" s="83"/>
      <c r="J169" s="83"/>
      <c r="K169" s="85"/>
      <c r="L169" s="86"/>
    </row>
    <row r="170" spans="2:18" x14ac:dyDescent="0.25">
      <c r="C170" s="87"/>
      <c r="D170" s="88"/>
      <c r="E170" s="83"/>
      <c r="F170" s="83"/>
      <c r="G170" s="83"/>
      <c r="H170" s="83"/>
      <c r="I170" s="83"/>
      <c r="J170" s="83"/>
      <c r="K170" s="85"/>
    </row>
    <row r="171" spans="2:18" x14ac:dyDescent="0.25">
      <c r="B171" s="27"/>
      <c r="E171" s="83"/>
      <c r="F171" s="83"/>
      <c r="G171" s="83"/>
      <c r="H171" s="83"/>
      <c r="I171" s="83"/>
      <c r="J171" s="83"/>
    </row>
    <row r="172" spans="2:18" x14ac:dyDescent="0.25">
      <c r="B172" s="27"/>
      <c r="E172" s="83"/>
      <c r="F172" s="83"/>
      <c r="G172" s="83"/>
      <c r="H172" s="83"/>
      <c r="I172" s="83"/>
      <c r="J172" s="83"/>
    </row>
    <row r="173" spans="2:18" x14ac:dyDescent="0.25">
      <c r="E173" s="83"/>
      <c r="F173" s="83"/>
      <c r="G173" s="83"/>
      <c r="H173" s="83"/>
      <c r="I173" s="83"/>
      <c r="J173" s="83"/>
    </row>
    <row r="174" spans="2:18" x14ac:dyDescent="0.25">
      <c r="E174" s="83"/>
      <c r="F174" s="83"/>
      <c r="G174" s="83"/>
      <c r="H174" s="83"/>
      <c r="I174" s="83"/>
      <c r="J174" s="83"/>
      <c r="Q174" s="89"/>
      <c r="R174" s="27"/>
    </row>
    <row r="175" spans="2:18" x14ac:dyDescent="0.25">
      <c r="E175" s="83"/>
      <c r="F175" s="83"/>
      <c r="G175" s="83"/>
      <c r="H175" s="83"/>
      <c r="I175" s="83"/>
      <c r="J175" s="83"/>
      <c r="O175" s="27"/>
      <c r="P175" s="27"/>
    </row>
    <row r="176" spans="2:18" x14ac:dyDescent="0.25">
      <c r="E176" s="83"/>
      <c r="F176" s="83"/>
      <c r="G176" s="83"/>
      <c r="H176" s="83"/>
      <c r="I176" s="83"/>
      <c r="J176" s="83"/>
      <c r="P176" s="27"/>
    </row>
    <row r="177" spans="5:21" x14ac:dyDescent="0.25">
      <c r="E177" s="83"/>
      <c r="F177" s="83"/>
      <c r="G177" s="83"/>
      <c r="H177" s="83"/>
      <c r="I177" s="83"/>
      <c r="J177" s="83"/>
      <c r="P177" s="27"/>
    </row>
    <row r="178" spans="5:21" x14ac:dyDescent="0.25">
      <c r="E178" s="83"/>
      <c r="F178" s="83"/>
      <c r="G178" s="83"/>
      <c r="H178" s="83"/>
      <c r="I178" s="83"/>
      <c r="J178" s="83"/>
      <c r="P178" s="27"/>
    </row>
    <row r="179" spans="5:21" x14ac:dyDescent="0.25">
      <c r="E179" s="83"/>
      <c r="F179" s="83"/>
      <c r="G179" s="83"/>
      <c r="H179" s="83"/>
      <c r="I179" s="83"/>
      <c r="J179" s="83"/>
    </row>
    <row r="180" spans="5:21" x14ac:dyDescent="0.25">
      <c r="E180" s="83"/>
      <c r="F180" s="83"/>
      <c r="G180" s="83"/>
      <c r="H180" s="83"/>
      <c r="I180" s="83"/>
      <c r="J180" s="83"/>
      <c r="N180">
        <v>2</v>
      </c>
    </row>
    <row r="181" spans="5:21" x14ac:dyDescent="0.25">
      <c r="T181" s="9"/>
      <c r="U181" s="9"/>
    </row>
    <row r="182" spans="5:21" x14ac:dyDescent="0.25">
      <c r="T182" s="9"/>
      <c r="U182" s="9"/>
    </row>
    <row r="183" spans="5:21" x14ac:dyDescent="0.25">
      <c r="T183" s="9"/>
      <c r="U183" s="9"/>
    </row>
    <row r="188" spans="5:21" x14ac:dyDescent="0.25">
      <c r="M188" s="89"/>
      <c r="N188" s="90"/>
    </row>
    <row r="189" spans="5:21" x14ac:dyDescent="0.25">
      <c r="L189" s="19"/>
    </row>
    <row r="190" spans="5:21" x14ac:dyDescent="0.25">
      <c r="L190" s="19"/>
    </row>
    <row r="191" spans="5:21" x14ac:dyDescent="0.25">
      <c r="L191" s="19"/>
    </row>
    <row r="192" spans="5:21" x14ac:dyDescent="0.25">
      <c r="L192" s="19"/>
    </row>
    <row r="193" spans="12:17" x14ac:dyDescent="0.25">
      <c r="L193" s="19"/>
    </row>
    <row r="194" spans="12:17" x14ac:dyDescent="0.25">
      <c r="L194" s="19"/>
    </row>
    <row r="195" spans="12:17" x14ac:dyDescent="0.25">
      <c r="L195" s="19"/>
      <c r="Q195" s="30"/>
    </row>
    <row r="196" spans="12:17" x14ac:dyDescent="0.25">
      <c r="L196" s="19"/>
      <c r="Q196" s="30"/>
    </row>
    <row r="198" spans="12:17" x14ac:dyDescent="0.25">
      <c r="P198" s="34"/>
    </row>
  </sheetData>
  <mergeCells count="1">
    <mergeCell ref="Y14:AB14"/>
  </mergeCells>
  <phoneticPr fontId="10" type="noConversion"/>
  <pageMargins left="0.75" right="0.75" top="1" bottom="1" header="0.5" footer="0.5"/>
  <pageSetup scale="75" orientation="landscape" horizontalDpi="204" verticalDpi="196"/>
  <headerFooter>
    <oddHeader>&amp;C&amp;K000000Analyzed by Linda C. Ehrlich, Ph.D., 9/917</oddHeader>
    <oddFooter>&amp;C&amp;K000000Page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 Dam</vt:lpstr>
      <vt:lpstr>HR 151 &amp; 152-C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Ehrlich</dc:creator>
  <cp:lastModifiedBy>Hill, Tammy</cp:lastModifiedBy>
  <dcterms:created xsi:type="dcterms:W3CDTF">2017-09-11T02:37:36Z</dcterms:created>
  <dcterms:modified xsi:type="dcterms:W3CDTF">2017-09-21T18:37:20Z</dcterms:modified>
</cp:coreProperties>
</file>