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IRESSA\WEBANIMAL\Reporting Forms\"/>
    </mc:Choice>
  </mc:AlternateContent>
  <xr:revisionPtr revIDLastSave="0" documentId="11_149EFF7993E07FD0A5D0DD6AA484ACA96819B5F7" xr6:coauthVersionLast="47" xr6:coauthVersionMax="47" xr10:uidLastSave="{00000000-0000-0000-0000-000000000000}"/>
  <bookViews>
    <workbookView xWindow="-120" yWindow="-120" windowWidth="29040" windowHeight="17520" tabRatio="560" xr2:uid="{00000000-000D-0000-FFFF-FFFF00000000}"/>
  </bookViews>
  <sheets>
    <sheet name="IRR-1" sheetId="2" r:id="rId1"/>
    <sheet name="IRR-2" sheetId="1" r:id="rId2"/>
  </sheets>
  <definedNames>
    <definedName name="_xlnm.Print_Area" localSheetId="1">'IRR-2'!$A$1:$M$40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H16" i="2"/>
  <c r="H17" i="2"/>
  <c r="B62" i="2" s="1"/>
  <c r="H18" i="2"/>
  <c r="H19" i="2"/>
  <c r="H20" i="2"/>
  <c r="H21" i="2"/>
  <c r="H22" i="2"/>
  <c r="B67" i="2" s="1"/>
  <c r="H23" i="2"/>
  <c r="H24" i="2"/>
  <c r="H25" i="2"/>
  <c r="B55" i="2"/>
  <c r="B56" i="2"/>
  <c r="B57" i="2"/>
  <c r="B58" i="2"/>
  <c r="B59" i="2"/>
  <c r="B60" i="2"/>
  <c r="B61" i="2"/>
  <c r="B63" i="2"/>
  <c r="B64" i="2"/>
  <c r="B65" i="2"/>
  <c r="B66" i="2"/>
  <c r="B68" i="2"/>
  <c r="B69" i="2"/>
  <c r="B70" i="2"/>
  <c r="M21" i="1"/>
  <c r="E22" i="1"/>
  <c r="H22" i="1"/>
  <c r="I22" i="1" s="1"/>
  <c r="K22" i="1"/>
  <c r="L22" i="1" s="1"/>
  <c r="E23" i="1"/>
  <c r="A101" i="1" s="1"/>
  <c r="H23" i="1"/>
  <c r="I23" i="1"/>
  <c r="K23" i="1"/>
  <c r="L23" i="1" s="1"/>
  <c r="E24" i="1"/>
  <c r="H24" i="1"/>
  <c r="I24" i="1" s="1"/>
  <c r="K24" i="1"/>
  <c r="L24" i="1" s="1"/>
  <c r="E25" i="1"/>
  <c r="A103" i="1" s="1"/>
  <c r="H25" i="1"/>
  <c r="I25" i="1"/>
  <c r="K25" i="1"/>
  <c r="L25" i="1"/>
  <c r="E26" i="1"/>
  <c r="H26" i="1"/>
  <c r="I26" i="1" s="1"/>
  <c r="K26" i="1"/>
  <c r="L26" i="1" s="1"/>
  <c r="E27" i="1"/>
  <c r="A105" i="1" s="1"/>
  <c r="H27" i="1"/>
  <c r="I27" i="1"/>
  <c r="K27" i="1"/>
  <c r="L27" i="1"/>
  <c r="E28" i="1"/>
  <c r="H28" i="1"/>
  <c r="I28" i="1" s="1"/>
  <c r="K28" i="1"/>
  <c r="L28" i="1" s="1"/>
  <c r="E29" i="1"/>
  <c r="A107" i="1" s="1"/>
  <c r="H29" i="1"/>
  <c r="I29" i="1"/>
  <c r="K29" i="1"/>
  <c r="L29" i="1"/>
  <c r="E30" i="1"/>
  <c r="H30" i="1"/>
  <c r="I30" i="1" s="1"/>
  <c r="K30" i="1"/>
  <c r="L30" i="1" s="1"/>
  <c r="E31" i="1"/>
  <c r="A109" i="1" s="1"/>
  <c r="H31" i="1"/>
  <c r="I31" i="1"/>
  <c r="K31" i="1"/>
  <c r="L31" i="1"/>
  <c r="E32" i="1"/>
  <c r="H32" i="1"/>
  <c r="I32" i="1" s="1"/>
  <c r="K32" i="1"/>
  <c r="L32" i="1" s="1"/>
  <c r="H33" i="1"/>
  <c r="A100" i="1"/>
  <c r="A102" i="1"/>
  <c r="A104" i="1"/>
  <c r="A106" i="1"/>
  <c r="A108" i="1"/>
  <c r="A110" i="1"/>
  <c r="K33" i="1" l="1"/>
</calcChain>
</file>

<file path=xl/sharedStrings.xml><?xml version="1.0" encoding="utf-8"?>
<sst xmlns="http://schemas.openxmlformats.org/spreadsheetml/2006/main" count="104" uniqueCount="96">
  <si>
    <r>
      <t>F</t>
    </r>
    <r>
      <rPr>
        <b/>
        <sz val="10"/>
        <rFont val="Arial"/>
        <family val="2"/>
      </rPr>
      <t>ORM</t>
    </r>
    <r>
      <rPr>
        <b/>
        <sz val="12"/>
        <rFont val="Arial"/>
        <family val="2"/>
      </rPr>
      <t xml:space="preserve"> I</t>
    </r>
    <r>
      <rPr>
        <b/>
        <sz val="10"/>
        <rFont val="Arial"/>
        <family val="2"/>
      </rPr>
      <t>RR</t>
    </r>
    <r>
      <rPr>
        <b/>
        <sz val="12"/>
        <rFont val="Arial"/>
        <family val="2"/>
      </rPr>
      <t>-2</t>
    </r>
  </si>
  <si>
    <t>Lagoon Liquid Irrigation Fields Record</t>
  </si>
  <si>
    <t>One Form for Each Field per Crop Cycle</t>
  </si>
  <si>
    <t xml:space="preserve">Hydrant # </t>
  </si>
  <si>
    <t xml:space="preserve">Field # </t>
  </si>
  <si>
    <t xml:space="preserve">Facility Number </t>
  </si>
  <si>
    <t>-</t>
  </si>
  <si>
    <r>
      <t xml:space="preserve">Field Size (wetted acres) = </t>
    </r>
    <r>
      <rPr>
        <b/>
        <sz val="10"/>
        <rFont val="Arial"/>
        <family val="2"/>
      </rPr>
      <t xml:space="preserve">(A) </t>
    </r>
  </si>
  <si>
    <t xml:space="preserve">Farm Owner </t>
  </si>
  <si>
    <t xml:space="preserve">Irrigation Operator </t>
  </si>
  <si>
    <t xml:space="preserve">Owner's Address </t>
  </si>
  <si>
    <t xml:space="preserve">Irrigation Operator's </t>
  </si>
  <si>
    <t xml:space="preserve">Address </t>
  </si>
  <si>
    <t xml:space="preserve">Owner's Phone # </t>
  </si>
  <si>
    <t xml:space="preserve">Operator's Phone # </t>
  </si>
  <si>
    <t>From Waste Utilization Plan</t>
  </si>
  <si>
    <t xml:space="preserve">Crop Type </t>
  </si>
  <si>
    <t xml:space="preserve">Recommended PAN </t>
  </si>
  <si>
    <r>
      <t xml:space="preserve">Loading (lb/acre) = </t>
    </r>
    <r>
      <rPr>
        <b/>
        <sz val="10"/>
        <rFont val="Arial"/>
        <family val="2"/>
      </rPr>
      <t xml:space="preserve">(B) 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</si>
  <si>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</si>
  <si>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</si>
  <si>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</si>
  <si>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</si>
  <si>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</si>
  <si>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</si>
  <si>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</si>
  <si>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</si>
  <si>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</si>
  <si>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</si>
  <si>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</si>
  <si>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Irrigation</t>
  </si>
  <si>
    <t>Volume</t>
  </si>
  <si>
    <t>PAN Applied</t>
  </si>
  <si>
    <t>Nitrogen</t>
  </si>
  <si>
    <t>***Nutrient</t>
  </si>
  <si>
    <t>Date</t>
  </si>
  <si>
    <t>Start</t>
  </si>
  <si>
    <t>End</t>
  </si>
  <si>
    <t>Total</t>
  </si>
  <si>
    <t># of</t>
  </si>
  <si>
    <t>Flow</t>
  </si>
  <si>
    <t>Total Volume</t>
  </si>
  <si>
    <t>per Acre</t>
  </si>
  <si>
    <t>Waste Analysis</t>
  </si>
  <si>
    <t>(lb/acre)</t>
  </si>
  <si>
    <t>Balance**</t>
  </si>
  <si>
    <t>Source</t>
  </si>
  <si>
    <t>(mm/dd/yr)</t>
  </si>
  <si>
    <t>Time</t>
  </si>
  <si>
    <t>Minutes</t>
  </si>
  <si>
    <t>Sprinklers</t>
  </si>
  <si>
    <t>Rate</t>
  </si>
  <si>
    <t>(gallons)</t>
  </si>
  <si>
    <t>(gal/acre)</t>
  </si>
  <si>
    <t>PAN*</t>
  </si>
  <si>
    <t>(8) x (9)</t>
  </si>
  <si>
    <t>(3) - (2)</t>
  </si>
  <si>
    <t>Operating</t>
  </si>
  <si>
    <t>(gal/min)</t>
  </si>
  <si>
    <t>(6) x (5) x (4)</t>
  </si>
  <si>
    <r>
      <t xml:space="preserve">(7) / </t>
    </r>
    <r>
      <rPr>
        <b/>
        <sz val="9"/>
        <rFont val="Arial"/>
        <family val="2"/>
      </rPr>
      <t>(A)</t>
    </r>
  </si>
  <si>
    <t>(lb/1000 gal)</t>
  </si>
  <si>
    <r>
      <t>(B)</t>
    </r>
    <r>
      <rPr>
        <sz val="9"/>
        <rFont val="Arial"/>
        <family val="2"/>
      </rPr>
      <t xml:space="preserve"> - (10)</t>
    </r>
  </si>
  <si>
    <t>B=</t>
  </si>
  <si>
    <t>Crop Cycle Totals</t>
  </si>
  <si>
    <t>Owner's Signature</t>
  </si>
  <si>
    <t>Operator's Signature</t>
  </si>
  <si>
    <t>Certified Operator (Print)</t>
  </si>
  <si>
    <t>Operator's Certification No.</t>
  </si>
  <si>
    <t xml:space="preserve"> * NCDA Waste Anaylsis or Equivalent.  At a minimum, waste analysis is required within 60 days of land application events.</t>
  </si>
  <si>
    <r>
      <t xml:space="preserve">** Enter the value received by subtracting column (10) from </t>
    </r>
    <r>
      <rPr>
        <b/>
        <sz val="11"/>
        <rFont val="Arial"/>
        <family val="2"/>
      </rPr>
      <t>(B)</t>
    </r>
    <r>
      <rPr>
        <sz val="11"/>
        <rFont val="Arial"/>
        <family val="2"/>
      </rPr>
      <t>.  Continue subtracting column (10) from column (11) following each irrigation event.</t>
    </r>
  </si>
  <si>
    <t>***Enter nutrient source (ie. Lagoon/Storage Pond ID, commerical fertilizer, dry litter, etc.)</t>
  </si>
  <si>
    <r>
      <t>F</t>
    </r>
    <r>
      <rPr>
        <b/>
        <sz val="10"/>
        <rFont val="Arial"/>
        <family val="2"/>
      </rPr>
      <t>ORM</t>
    </r>
    <r>
      <rPr>
        <b/>
        <sz val="12"/>
        <rFont val="Arial"/>
        <family val="2"/>
      </rPr>
      <t xml:space="preserve"> I</t>
    </r>
    <r>
      <rPr>
        <b/>
        <sz val="10"/>
        <rFont val="Arial"/>
        <family val="2"/>
      </rPr>
      <t>RR</t>
    </r>
    <r>
      <rPr>
        <b/>
        <sz val="12"/>
        <rFont val="Arial"/>
        <family val="2"/>
      </rPr>
      <t>-1</t>
    </r>
  </si>
  <si>
    <t>For Recording Irrigation Events on Different Fields</t>
  </si>
  <si>
    <t>Farm Owner</t>
  </si>
  <si>
    <t>Facility Number</t>
  </si>
  <si>
    <t>Operator</t>
  </si>
  <si>
    <t>Tract &amp;</t>
  </si>
  <si>
    <t>Crop</t>
  </si>
  <si>
    <t>Field Size</t>
  </si>
  <si>
    <t>Irrigation Time</t>
  </si>
  <si>
    <t># Sprinklers</t>
  </si>
  <si>
    <t>*Weather</t>
  </si>
  <si>
    <t>**Inspections</t>
  </si>
  <si>
    <t>Field #</t>
  </si>
  <si>
    <t>Type</t>
  </si>
  <si>
    <t>(acres)</t>
  </si>
  <si>
    <t>Start Time</t>
  </si>
  <si>
    <t>End Time</t>
  </si>
  <si>
    <t>Total Minutes</t>
  </si>
  <si>
    <t>Initials</t>
  </si>
  <si>
    <t>Code</t>
  </si>
  <si>
    <t>(initials)</t>
  </si>
  <si>
    <t>* Weather Codes: C-Clear, PC-Partly Cloudy, Cl-Cloudy, R-Rain, S-Snow/Sleet, W-Windy</t>
  </si>
  <si>
    <t>** Persons completing the irrigation inspections must initial to signify that inspections were completed at least every 120 minutes.</t>
  </si>
  <si>
    <t>Note: If conditions beyond the permittee's control have caused noncompliance with the CAWMP or permit, explain on reverse.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</si>
</sst>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0" xfId="0" applyFont="1" applyProtection="1">
      <protection locked="0"/>
    </xf>
    <xf numFmtId="0" fontId="10" fillId="0" borderId="0" xfId="0" applyFont="1"/>
    <xf numFmtId="0" fontId="1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6" fillId="0" borderId="0" xfId="0" quotePrefix="1" applyFont="1" applyAlignment="1" applyProtection="1">
      <alignment horizontal="center"/>
      <protection hidden="1"/>
    </xf>
    <xf numFmtId="0" fontId="6" fillId="0" borderId="38" xfId="0" quotePrefix="1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3" fillId="0" borderId="12" xfId="0" applyFont="1" applyBorder="1" applyProtection="1">
      <protection hidden="1"/>
    </xf>
    <xf numFmtId="0" fontId="0" fillId="0" borderId="22" xfId="0" applyBorder="1" applyProtection="1">
      <protection hidden="1"/>
    </xf>
    <xf numFmtId="0" fontId="5" fillId="0" borderId="21" xfId="0" applyFont="1" applyBorder="1" applyAlignment="1" applyProtection="1">
      <alignment horizontal="centerContinuous"/>
      <protection hidden="1"/>
    </xf>
    <xf numFmtId="0" fontId="5" fillId="0" borderId="8" xfId="0" applyFont="1" applyBorder="1" applyAlignment="1" applyProtection="1">
      <alignment horizontal="centerContinuous"/>
      <protection hidden="1"/>
    </xf>
    <xf numFmtId="0" fontId="0" fillId="0" borderId="8" xfId="0" applyBorder="1" applyAlignment="1" applyProtection="1">
      <alignment horizontal="centerContinuous"/>
      <protection hidden="1"/>
    </xf>
    <xf numFmtId="0" fontId="5" fillId="0" borderId="33" xfId="0" applyFont="1" applyBorder="1" applyAlignment="1" applyProtection="1">
      <alignment horizontal="centerContinuous"/>
      <protection hidden="1"/>
    </xf>
    <xf numFmtId="0" fontId="5" fillId="0" borderId="39" xfId="0" applyFont="1" applyBorder="1" applyProtection="1">
      <protection hidden="1"/>
    </xf>
    <xf numFmtId="0" fontId="0" fillId="0" borderId="4" xfId="0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center"/>
      <protection hidden="1"/>
    </xf>
    <xf numFmtId="0" fontId="3" fillId="0" borderId="13" xfId="0" applyFont="1" applyBorder="1" applyAlignment="1" applyProtection="1">
      <alignment horizontal="center"/>
      <protection hidden="1"/>
    </xf>
    <xf numFmtId="0" fontId="3" fillId="0" borderId="14" xfId="0" applyFont="1" applyBorder="1" applyProtection="1">
      <protection hidden="1"/>
    </xf>
    <xf numFmtId="0" fontId="6" fillId="0" borderId="40" xfId="0" applyFont="1" applyBorder="1" applyProtection="1">
      <protection hidden="1"/>
    </xf>
    <xf numFmtId="0" fontId="6" fillId="0" borderId="11" xfId="0" applyFont="1" applyBorder="1" applyProtection="1"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centerContinuous"/>
      <protection hidden="1"/>
    </xf>
    <xf numFmtId="0" fontId="6" fillId="0" borderId="15" xfId="0" applyFont="1" applyBorder="1" applyAlignment="1" applyProtection="1">
      <alignment horizontal="center"/>
      <protection hidden="1"/>
    </xf>
    <xf numFmtId="0" fontId="6" fillId="0" borderId="14" xfId="0" applyFont="1" applyBorder="1" applyAlignment="1" applyProtection="1">
      <alignment horizontal="center"/>
      <protection hidden="1"/>
    </xf>
    <xf numFmtId="0" fontId="6" fillId="0" borderId="40" xfId="0" applyFont="1" applyBorder="1" applyAlignment="1" applyProtection="1">
      <alignment horizontal="center"/>
      <protection hidden="1"/>
    </xf>
    <xf numFmtId="0" fontId="7" fillId="0" borderId="11" xfId="0" applyFont="1" applyBorder="1" applyAlignment="1" applyProtection="1">
      <alignment horizontal="center"/>
      <protection hidden="1"/>
    </xf>
    <xf numFmtId="0" fontId="3" fillId="0" borderId="14" xfId="0" applyFont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/>
      <protection hidden="1"/>
    </xf>
    <xf numFmtId="0" fontId="3" fillId="0" borderId="16" xfId="0" applyFont="1" applyBorder="1" applyProtection="1">
      <protection hidden="1"/>
    </xf>
    <xf numFmtId="0" fontId="5" fillId="0" borderId="24" xfId="0" applyFont="1" applyBorder="1" applyAlignment="1" applyProtection="1">
      <alignment horizontal="centerContinuous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3" fillId="0" borderId="41" xfId="0" applyFont="1" applyBorder="1" applyAlignment="1" applyProtection="1">
      <alignment horizontal="center"/>
      <protection hidden="1"/>
    </xf>
    <xf numFmtId="14" fontId="3" fillId="0" borderId="0" xfId="0" applyNumberFormat="1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14" fontId="5" fillId="0" borderId="0" xfId="0" applyNumberFormat="1" applyFont="1" applyProtection="1">
      <protection hidden="1"/>
    </xf>
    <xf numFmtId="0" fontId="5" fillId="0" borderId="6" xfId="0" applyFont="1" applyBorder="1" applyAlignment="1" applyProtection="1">
      <alignment horizontal="center"/>
      <protection locked="0" hidden="1"/>
    </xf>
    <xf numFmtId="0" fontId="5" fillId="0" borderId="24" xfId="0" applyFont="1" applyBorder="1" applyAlignment="1" applyProtection="1">
      <alignment horizontal="center"/>
      <protection hidden="1"/>
    </xf>
    <xf numFmtId="0" fontId="3" fillId="0" borderId="42" xfId="0" applyFont="1" applyBorder="1" applyAlignment="1" applyProtection="1">
      <alignment horizontal="center"/>
      <protection locked="0" hidden="1"/>
    </xf>
    <xf numFmtId="0" fontId="3" fillId="0" borderId="6" xfId="0" applyFont="1" applyBorder="1" applyAlignment="1" applyProtection="1">
      <alignment horizontal="center"/>
      <protection locked="0" hidden="1"/>
    </xf>
    <xf numFmtId="0" fontId="3" fillId="0" borderId="25" xfId="0" applyFont="1" applyBorder="1" applyAlignment="1" applyProtection="1">
      <alignment horizontal="center" vertical="center" wrapText="1"/>
      <protection locked="0" hidden="1"/>
    </xf>
    <xf numFmtId="0" fontId="3" fillId="0" borderId="27" xfId="0" applyFont="1" applyBorder="1" applyAlignment="1" applyProtection="1">
      <alignment horizontal="center" vertical="center" wrapText="1"/>
      <protection locked="0"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18" fontId="3" fillId="0" borderId="6" xfId="0" applyNumberFormat="1" applyFont="1" applyBorder="1" applyAlignment="1" applyProtection="1">
      <alignment horizontal="center" vertical="center" wrapText="1"/>
      <protection locked="0"/>
    </xf>
    <xf numFmtId="18" fontId="3" fillId="0" borderId="23" xfId="0" applyNumberFormat="1" applyFont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3" fontId="3" fillId="0" borderId="32" xfId="0" applyNumberFormat="1" applyFont="1" applyBorder="1" applyAlignment="1" applyProtection="1">
      <alignment horizontal="center" vertical="center" wrapText="1"/>
      <protection hidden="1"/>
    </xf>
    <xf numFmtId="3" fontId="3" fillId="0" borderId="44" xfId="0" applyNumberFormat="1" applyFont="1" applyBorder="1" applyAlignment="1" applyProtection="1">
      <alignment horizontal="center" vertical="center" wrapText="1"/>
      <protection hidden="1"/>
    </xf>
    <xf numFmtId="3" fontId="3" fillId="0" borderId="20" xfId="0" applyNumberFormat="1" applyFont="1" applyBorder="1" applyAlignment="1" applyProtection="1">
      <alignment horizontal="center" vertical="center" wrapText="1"/>
      <protection hidden="1"/>
    </xf>
    <xf numFmtId="3" fontId="3" fillId="0" borderId="29" xfId="0" applyNumberFormat="1" applyFont="1" applyBorder="1" applyAlignment="1" applyProtection="1">
      <alignment horizontal="center" vertical="center" wrapText="1"/>
      <protection hidden="1"/>
    </xf>
    <xf numFmtId="3" fontId="3" fillId="0" borderId="23" xfId="0" applyNumberFormat="1" applyFont="1" applyBorder="1" applyAlignment="1" applyProtection="1">
      <alignment horizontal="center" vertical="center" wrapText="1"/>
      <protection hidden="1"/>
    </xf>
    <xf numFmtId="3" fontId="3" fillId="0" borderId="30" xfId="0" applyNumberFormat="1" applyFont="1" applyBorder="1" applyAlignment="1" applyProtection="1">
      <alignment horizontal="center" vertical="center" wrapText="1"/>
      <protection hidden="1"/>
    </xf>
    <xf numFmtId="3" fontId="3" fillId="0" borderId="0" xfId="0" applyNumberFormat="1" applyFont="1" applyProtection="1">
      <protection hidden="1"/>
    </xf>
    <xf numFmtId="4" fontId="3" fillId="0" borderId="32" xfId="0" applyNumberFormat="1" applyFont="1" applyBorder="1" applyAlignment="1" applyProtection="1">
      <alignment horizontal="center" vertical="center" wrapText="1"/>
      <protection hidden="1"/>
    </xf>
    <xf numFmtId="4" fontId="3" fillId="0" borderId="45" xfId="0" applyNumberFormat="1" applyFont="1" applyBorder="1" applyAlignment="1" applyProtection="1">
      <alignment horizontal="center" vertical="center" wrapText="1"/>
      <protection hidden="1"/>
    </xf>
    <xf numFmtId="4" fontId="3" fillId="0" borderId="0" xfId="0" applyNumberFormat="1" applyFont="1" applyProtection="1">
      <protection hidden="1"/>
    </xf>
    <xf numFmtId="14" fontId="3" fillId="0" borderId="44" xfId="0" applyNumberFormat="1" applyFont="1" applyBorder="1" applyAlignment="1" applyProtection="1">
      <alignment horizontal="center" vertical="center"/>
      <protection locked="0"/>
    </xf>
    <xf numFmtId="14" fontId="3" fillId="0" borderId="23" xfId="0" applyNumberFormat="1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9" fillId="0" borderId="0" xfId="0" applyFont="1" applyProtection="1">
      <protection hidden="1"/>
    </xf>
    <xf numFmtId="0" fontId="3" fillId="0" borderId="40" xfId="0" applyFont="1" applyBorder="1" applyAlignment="1" applyProtection="1">
      <alignment horizontal="center"/>
      <protection hidden="1"/>
    </xf>
    <xf numFmtId="0" fontId="5" fillId="0" borderId="22" xfId="0" applyFont="1" applyBorder="1" applyAlignment="1" applyProtection="1">
      <alignment horizontal="center"/>
      <protection hidden="1"/>
    </xf>
    <xf numFmtId="0" fontId="5" fillId="0" borderId="11" xfId="0" applyFont="1" applyBorder="1" applyAlignment="1" applyProtection="1">
      <alignment horizontal="center"/>
      <protection hidden="1"/>
    </xf>
    <xf numFmtId="0" fontId="5" fillId="0" borderId="40" xfId="0" applyFont="1" applyBorder="1" applyAlignment="1" applyProtection="1">
      <alignment horizontal="center"/>
      <protection hidden="1"/>
    </xf>
    <xf numFmtId="0" fontId="3" fillId="0" borderId="39" xfId="0" applyFont="1" applyBorder="1" applyProtection="1">
      <protection hidden="1"/>
    </xf>
    <xf numFmtId="14" fontId="5" fillId="0" borderId="0" xfId="0" applyNumberFormat="1" applyFont="1" applyAlignment="1" applyProtection="1">
      <alignment horizontal="right"/>
      <protection hidden="1"/>
    </xf>
    <xf numFmtId="0" fontId="5" fillId="0" borderId="29" xfId="0" applyFont="1" applyBorder="1" applyAlignment="1" applyProtection="1">
      <alignment horizontal="center"/>
      <protection hidden="1"/>
    </xf>
    <xf numFmtId="18" fontId="3" fillId="0" borderId="44" xfId="0" applyNumberFormat="1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right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46" xfId="0" applyFont="1" applyBorder="1" applyAlignment="1" applyProtection="1">
      <alignment horizontal="center" vertical="center"/>
      <protection hidden="1"/>
    </xf>
    <xf numFmtId="0" fontId="3" fillId="0" borderId="32" xfId="0" applyFont="1" applyBorder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/>
      <protection hidden="1"/>
    </xf>
    <xf numFmtId="0" fontId="0" fillId="0" borderId="46" xfId="0" applyBorder="1" applyAlignment="1" applyProtection="1">
      <alignment horizontal="right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5" fillId="0" borderId="9" xfId="0" applyFont="1" applyBorder="1" applyProtection="1">
      <protection hidden="1"/>
    </xf>
    <xf numFmtId="0" fontId="5" fillId="0" borderId="21" xfId="0" applyFont="1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33" xfId="0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hidden="1"/>
    </xf>
    <xf numFmtId="0" fontId="5" fillId="0" borderId="47" xfId="0" applyFont="1" applyBorder="1" applyAlignment="1" applyProtection="1">
      <alignment horizontal="center"/>
      <protection hidden="1"/>
    </xf>
    <xf numFmtId="0" fontId="5" fillId="0" borderId="10" xfId="0" applyFont="1" applyBorder="1" applyAlignment="1" applyProtection="1">
      <alignment horizontal="center"/>
      <protection hidden="1"/>
    </xf>
    <xf numFmtId="0" fontId="0" fillId="0" borderId="46" xfId="0" applyBorder="1" applyProtection="1">
      <protection hidden="1"/>
    </xf>
    <xf numFmtId="0" fontId="5" fillId="0" borderId="29" xfId="0" applyFont="1" applyBorder="1" applyAlignment="1" applyProtection="1">
      <alignment horizontal="center"/>
      <protection hidden="1"/>
    </xf>
    <xf numFmtId="0" fontId="0" fillId="0" borderId="36" xfId="0" applyBorder="1" applyAlignment="1" applyProtection="1">
      <alignment horizontal="center"/>
      <protection hidden="1"/>
    </xf>
    <xf numFmtId="0" fontId="5" fillId="0" borderId="11" xfId="0" applyFont="1" applyBorder="1" applyAlignment="1" applyProtection="1">
      <alignment horizontal="center"/>
      <protection hidden="1"/>
    </xf>
    <xf numFmtId="0" fontId="0" fillId="0" borderId="46" xfId="0" applyBorder="1" applyAlignment="1" applyProtection="1">
      <alignment horizontal="center"/>
      <protection hidden="1"/>
    </xf>
    <xf numFmtId="0" fontId="5" fillId="0" borderId="40" xfId="0" applyFont="1" applyBorder="1" applyAlignment="1" applyProtection="1">
      <alignment horizontal="center"/>
      <protection hidden="1"/>
    </xf>
    <xf numFmtId="0" fontId="5" fillId="0" borderId="48" xfId="0" applyFont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7" xfId="0" applyFont="1" applyBorder="1" applyAlignment="1" applyProtection="1">
      <alignment horizontal="center"/>
      <protection locked="0" hidden="1"/>
    </xf>
    <xf numFmtId="0" fontId="3" fillId="0" borderId="31" xfId="0" applyFont="1" applyBorder="1" applyAlignment="1" applyProtection="1">
      <alignment horizontal="center" vertical="center" wrapText="1"/>
      <protection locked="0" hidden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0" fontId="3" fillId="0" borderId="18" xfId="0" applyFont="1" applyBorder="1" applyAlignment="1" applyProtection="1">
      <alignment horizontal="center" vertical="center" wrapText="1"/>
      <protection locked="0" hidden="1"/>
    </xf>
    <xf numFmtId="0" fontId="3" fillId="0" borderId="32" xfId="0" applyFont="1" applyBorder="1" applyAlignment="1" applyProtection="1">
      <alignment horizontal="center" vertical="center" wrapText="1"/>
      <protection locked="0" hidden="1"/>
    </xf>
    <xf numFmtId="0" fontId="3" fillId="0" borderId="3" xfId="0" applyFont="1" applyBorder="1" applyAlignment="1" applyProtection="1">
      <alignment horizontal="center" vertical="center" wrapText="1"/>
      <protection locked="0" hidden="1"/>
    </xf>
    <xf numFmtId="0" fontId="3" fillId="0" borderId="19" xfId="0" applyFont="1" applyBorder="1" applyAlignment="1" applyProtection="1">
      <alignment horizontal="center" vertical="center" wrapText="1"/>
      <protection locked="0" hidden="1"/>
    </xf>
    <xf numFmtId="4" fontId="3" fillId="0" borderId="21" xfId="0" applyNumberFormat="1" applyFont="1" applyBorder="1" applyAlignment="1" applyProtection="1">
      <alignment horizontal="center" vertical="center" wrapText="1"/>
      <protection hidden="1"/>
    </xf>
    <xf numFmtId="4" fontId="3" fillId="0" borderId="34" xfId="0" applyNumberFormat="1" applyFont="1" applyBorder="1" applyAlignment="1" applyProtection="1">
      <alignment horizontal="center" vertical="center" wrapText="1"/>
      <protection hidden="1"/>
    </xf>
    <xf numFmtId="4" fontId="3" fillId="0" borderId="20" xfId="0" applyNumberFormat="1" applyFont="1" applyBorder="1" applyAlignment="1" applyProtection="1">
      <alignment horizontal="center" vertical="center" wrapText="1"/>
      <protection hidden="1"/>
    </xf>
    <xf numFmtId="4" fontId="3" fillId="0" borderId="35" xfId="0" applyNumberFormat="1" applyFont="1" applyBorder="1" applyAlignment="1" applyProtection="1">
      <alignment horizontal="center" vertical="center" wrapText="1"/>
      <protection hidden="1"/>
    </xf>
    <xf numFmtId="4" fontId="3" fillId="0" borderId="29" xfId="0" applyNumberFormat="1" applyFont="1" applyBorder="1" applyAlignment="1" applyProtection="1">
      <alignment horizontal="center" vertical="center" wrapText="1"/>
      <protection hidden="1"/>
    </xf>
    <xf numFmtId="4" fontId="3" fillId="0" borderId="37" xfId="0" applyNumberFormat="1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0"/>
  <sheetViews>
    <sheetView showGridLines="0" tabSelected="1" zoomScaleNormal="100" workbookViewId="0">
      <selection activeCell="C2" sqref="C2"/>
    </sheetView>
  </sheetViews>
  <sheetFormatPr defaultRowHeight="14.25" x14ac:dyDescent="0.2"/>
  <cols>
    <col min="1" max="1" width="4.5703125" style="1" customWidth="1"/>
    <col min="2" max="2" width="8.140625" style="1" customWidth="1"/>
    <col min="3" max="3" width="11.85546875" style="1" customWidth="1"/>
    <col min="4" max="4" width="12" style="1" customWidth="1"/>
    <col min="5" max="5" width="10.42578125" style="1" customWidth="1"/>
    <col min="6" max="6" width="9.7109375" style="1" customWidth="1"/>
    <col min="7" max="7" width="9.42578125" style="1" customWidth="1"/>
    <col min="8" max="8" width="5.140625" style="1" customWidth="1"/>
    <col min="9" max="9" width="8.140625" style="1" customWidth="1"/>
    <col min="10" max="10" width="2.28515625" style="1" customWidth="1"/>
    <col min="11" max="11" width="9.42578125" style="1" customWidth="1"/>
    <col min="12" max="12" width="10.5703125" style="1" customWidth="1"/>
    <col min="13" max="13" width="9.85546875" style="1" customWidth="1"/>
    <col min="14" max="14" width="2.140625" style="1" customWidth="1"/>
    <col min="15" max="15" width="26.5703125" style="1" customWidth="1"/>
    <col min="16" max="16384" width="9.140625" style="1"/>
  </cols>
  <sheetData>
    <row r="1" spans="1:15" ht="15.75" x14ac:dyDescent="0.25">
      <c r="A1" s="5" t="s">
        <v>72</v>
      </c>
      <c r="B1" s="6"/>
      <c r="C1" s="6"/>
      <c r="D1" s="6"/>
      <c r="E1" s="6"/>
      <c r="F1" s="6"/>
      <c r="G1" s="6"/>
      <c r="H1" s="6"/>
      <c r="I1" s="7" t="s">
        <v>1</v>
      </c>
      <c r="J1" s="6"/>
      <c r="K1" s="6"/>
      <c r="L1" s="6"/>
      <c r="M1" s="6"/>
      <c r="N1" s="6"/>
      <c r="O1" s="6"/>
    </row>
    <row r="2" spans="1:15" ht="15.75" x14ac:dyDescent="0.25">
      <c r="A2" s="74"/>
      <c r="B2" s="6"/>
      <c r="C2" s="6"/>
      <c r="D2" s="6"/>
      <c r="E2" s="6"/>
      <c r="F2" s="6"/>
      <c r="G2" s="6"/>
      <c r="H2" s="6"/>
      <c r="I2" s="7" t="s">
        <v>73</v>
      </c>
      <c r="J2" s="6"/>
      <c r="K2" s="6"/>
      <c r="L2" s="6"/>
      <c r="M2" s="6"/>
      <c r="N2" s="6"/>
      <c r="O2" s="6"/>
    </row>
    <row r="3" spans="1:15" ht="12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24.95" customHeight="1" x14ac:dyDescent="0.2">
      <c r="A4" s="11" t="s">
        <v>74</v>
      </c>
      <c r="B4" s="6"/>
      <c r="C4" s="118"/>
      <c r="D4" s="119"/>
      <c r="E4" s="119"/>
      <c r="F4" s="120"/>
      <c r="G4" s="6"/>
      <c r="H4" s="6"/>
      <c r="I4" s="6"/>
      <c r="J4" s="10"/>
      <c r="K4" s="109" t="s">
        <v>75</v>
      </c>
      <c r="L4" s="110"/>
      <c r="M4" s="85"/>
      <c r="N4" s="75" t="s">
        <v>6</v>
      </c>
      <c r="O4" s="84"/>
    </row>
    <row r="5" spans="1:15" ht="9" customHeight="1" x14ac:dyDescent="0.2">
      <c r="A5" s="11"/>
      <c r="B5" s="6"/>
      <c r="C5" s="6"/>
      <c r="D5" s="13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24.95" customHeight="1" x14ac:dyDescent="0.2">
      <c r="A6" s="11" t="s">
        <v>76</v>
      </c>
      <c r="B6" s="6"/>
      <c r="C6" s="121"/>
      <c r="D6" s="122"/>
      <c r="E6" s="122"/>
      <c r="F6" s="123"/>
      <c r="G6" s="6"/>
      <c r="H6" s="6"/>
      <c r="I6" s="6"/>
      <c r="J6" s="6"/>
      <c r="K6" s="6"/>
      <c r="L6" s="6"/>
      <c r="M6" s="6"/>
      <c r="N6" s="6"/>
      <c r="O6" s="6"/>
    </row>
    <row r="7" spans="1:15" ht="24.95" customHeight="1" thickBot="1" x14ac:dyDescent="0.25">
      <c r="A7" s="6"/>
      <c r="B7" s="6"/>
      <c r="G7" s="6"/>
      <c r="H7" s="6"/>
      <c r="I7" s="6"/>
      <c r="J7" s="6"/>
      <c r="K7" s="6"/>
      <c r="L7" s="6"/>
      <c r="M7" s="6"/>
      <c r="N7" s="6"/>
      <c r="O7" s="6"/>
    </row>
    <row r="8" spans="1:15" ht="24.95" customHeight="1" x14ac:dyDescent="0.2">
      <c r="A8" s="111" t="s">
        <v>77</v>
      </c>
      <c r="B8" s="112"/>
      <c r="C8" s="25" t="s">
        <v>35</v>
      </c>
      <c r="D8" s="25" t="s">
        <v>78</v>
      </c>
      <c r="E8" s="25" t="s">
        <v>79</v>
      </c>
      <c r="F8" s="113" t="s">
        <v>80</v>
      </c>
      <c r="G8" s="114"/>
      <c r="H8" s="114"/>
      <c r="I8" s="115"/>
      <c r="J8" s="116" t="s">
        <v>81</v>
      </c>
      <c r="K8" s="117"/>
      <c r="L8" s="76" t="s">
        <v>76</v>
      </c>
      <c r="M8" s="76" t="s">
        <v>82</v>
      </c>
      <c r="N8" s="124" t="s">
        <v>83</v>
      </c>
      <c r="O8" s="125"/>
    </row>
    <row r="9" spans="1:15" ht="24.95" customHeight="1" thickBot="1" x14ac:dyDescent="0.25">
      <c r="A9" s="126" t="s">
        <v>84</v>
      </c>
      <c r="B9" s="127"/>
      <c r="C9" s="46" t="s">
        <v>47</v>
      </c>
      <c r="D9" s="77" t="s">
        <v>85</v>
      </c>
      <c r="E9" s="77" t="s">
        <v>86</v>
      </c>
      <c r="F9" s="81" t="s">
        <v>87</v>
      </c>
      <c r="G9" s="83" t="s">
        <v>88</v>
      </c>
      <c r="H9" s="128" t="s">
        <v>89</v>
      </c>
      <c r="I9" s="129"/>
      <c r="J9" s="130" t="s">
        <v>57</v>
      </c>
      <c r="K9" s="131"/>
      <c r="L9" s="78" t="s">
        <v>90</v>
      </c>
      <c r="M9" s="78" t="s">
        <v>91</v>
      </c>
      <c r="N9" s="132" t="s">
        <v>92</v>
      </c>
      <c r="O9" s="133"/>
    </row>
    <row r="10" spans="1:15" ht="24.95" customHeight="1" x14ac:dyDescent="0.2">
      <c r="A10" s="108"/>
      <c r="B10" s="100"/>
      <c r="C10" s="69"/>
      <c r="D10" s="71"/>
      <c r="E10" s="71"/>
      <c r="F10" s="82"/>
      <c r="G10" s="82"/>
      <c r="H10" s="105" t="str">
        <f>IF(G10="","",(G10-F10)*1440+B55)</f>
        <v/>
      </c>
      <c r="I10" s="106"/>
      <c r="J10" s="96"/>
      <c r="K10" s="100"/>
      <c r="L10" s="71"/>
      <c r="M10" s="71"/>
      <c r="N10" s="96"/>
      <c r="O10" s="97"/>
    </row>
    <row r="11" spans="1:15" ht="24.95" customHeight="1" x14ac:dyDescent="0.2">
      <c r="A11" s="107"/>
      <c r="B11" s="98"/>
      <c r="C11" s="69"/>
      <c r="D11" s="72"/>
      <c r="E11" s="72"/>
      <c r="F11" s="82"/>
      <c r="G11" s="82"/>
      <c r="H11" s="101" t="str">
        <f t="shared" ref="H11:H25" si="0">IF(G11="","",(G11-F11)*1440+B56)</f>
        <v/>
      </c>
      <c r="I11" s="102"/>
      <c r="J11" s="92"/>
      <c r="K11" s="98"/>
      <c r="L11" s="72"/>
      <c r="M11" s="72"/>
      <c r="N11" s="92"/>
      <c r="O11" s="93"/>
    </row>
    <row r="12" spans="1:15" ht="24.95" customHeight="1" x14ac:dyDescent="0.2">
      <c r="A12" s="107"/>
      <c r="B12" s="98"/>
      <c r="C12" s="69"/>
      <c r="D12" s="72"/>
      <c r="E12" s="72"/>
      <c r="F12" s="82"/>
      <c r="G12" s="82"/>
      <c r="H12" s="101" t="str">
        <f t="shared" si="0"/>
        <v/>
      </c>
      <c r="I12" s="102"/>
      <c r="J12" s="92"/>
      <c r="K12" s="98"/>
      <c r="L12" s="72"/>
      <c r="M12" s="72"/>
      <c r="N12" s="92"/>
      <c r="O12" s="93"/>
    </row>
    <row r="13" spans="1:15" ht="24.95" customHeight="1" x14ac:dyDescent="0.2">
      <c r="A13" s="107"/>
      <c r="B13" s="98"/>
      <c r="C13" s="69"/>
      <c r="D13" s="72"/>
      <c r="E13" s="72"/>
      <c r="F13" s="82"/>
      <c r="G13" s="82"/>
      <c r="H13" s="101" t="str">
        <f t="shared" si="0"/>
        <v/>
      </c>
      <c r="I13" s="102"/>
      <c r="J13" s="92"/>
      <c r="K13" s="98"/>
      <c r="L13" s="72"/>
      <c r="M13" s="72"/>
      <c r="N13" s="92"/>
      <c r="O13" s="93"/>
    </row>
    <row r="14" spans="1:15" ht="24.95" customHeight="1" x14ac:dyDescent="0.2">
      <c r="A14" s="107"/>
      <c r="B14" s="98"/>
      <c r="C14" s="69"/>
      <c r="D14" s="72"/>
      <c r="E14" s="72"/>
      <c r="F14" s="82"/>
      <c r="G14" s="82"/>
      <c r="H14" s="101" t="str">
        <f t="shared" si="0"/>
        <v/>
      </c>
      <c r="I14" s="102"/>
      <c r="J14" s="92"/>
      <c r="K14" s="98"/>
      <c r="L14" s="72"/>
      <c r="M14" s="72"/>
      <c r="N14" s="92"/>
      <c r="O14" s="93"/>
    </row>
    <row r="15" spans="1:15" ht="24.95" customHeight="1" x14ac:dyDescent="0.2">
      <c r="A15" s="107"/>
      <c r="B15" s="98"/>
      <c r="C15" s="69"/>
      <c r="D15" s="72"/>
      <c r="E15" s="72"/>
      <c r="F15" s="82"/>
      <c r="G15" s="82"/>
      <c r="H15" s="101" t="str">
        <f t="shared" si="0"/>
        <v/>
      </c>
      <c r="I15" s="102"/>
      <c r="J15" s="92"/>
      <c r="K15" s="98"/>
      <c r="L15" s="72"/>
      <c r="M15" s="72"/>
      <c r="N15" s="92"/>
      <c r="O15" s="93"/>
    </row>
    <row r="16" spans="1:15" ht="24.95" customHeight="1" x14ac:dyDescent="0.2">
      <c r="A16" s="107"/>
      <c r="B16" s="98"/>
      <c r="C16" s="69"/>
      <c r="D16" s="72"/>
      <c r="E16" s="72"/>
      <c r="F16" s="82"/>
      <c r="G16" s="82"/>
      <c r="H16" s="101" t="str">
        <f t="shared" si="0"/>
        <v/>
      </c>
      <c r="I16" s="102"/>
      <c r="J16" s="92"/>
      <c r="K16" s="98"/>
      <c r="L16" s="72"/>
      <c r="M16" s="72"/>
      <c r="N16" s="92"/>
      <c r="O16" s="93"/>
    </row>
    <row r="17" spans="1:15" ht="24.95" customHeight="1" x14ac:dyDescent="0.2">
      <c r="A17" s="107"/>
      <c r="B17" s="98"/>
      <c r="C17" s="69"/>
      <c r="D17" s="72"/>
      <c r="E17" s="72"/>
      <c r="F17" s="82"/>
      <c r="G17" s="82"/>
      <c r="H17" s="101" t="str">
        <f t="shared" si="0"/>
        <v/>
      </c>
      <c r="I17" s="102"/>
      <c r="J17" s="92"/>
      <c r="K17" s="98"/>
      <c r="L17" s="72"/>
      <c r="M17" s="72"/>
      <c r="N17" s="92"/>
      <c r="O17" s="93"/>
    </row>
    <row r="18" spans="1:15" ht="24.95" customHeight="1" x14ac:dyDescent="0.2">
      <c r="A18" s="107"/>
      <c r="B18" s="98"/>
      <c r="C18" s="69"/>
      <c r="D18" s="72"/>
      <c r="E18" s="72"/>
      <c r="F18" s="82"/>
      <c r="G18" s="82"/>
      <c r="H18" s="101" t="str">
        <f t="shared" si="0"/>
        <v/>
      </c>
      <c r="I18" s="102"/>
      <c r="J18" s="92"/>
      <c r="K18" s="98"/>
      <c r="L18" s="72"/>
      <c r="M18" s="72"/>
      <c r="N18" s="92"/>
      <c r="O18" s="93"/>
    </row>
    <row r="19" spans="1:15" ht="24.95" customHeight="1" x14ac:dyDescent="0.2">
      <c r="A19" s="107"/>
      <c r="B19" s="98"/>
      <c r="C19" s="69"/>
      <c r="D19" s="72"/>
      <c r="E19" s="72"/>
      <c r="F19" s="82"/>
      <c r="G19" s="82"/>
      <c r="H19" s="101" t="str">
        <f t="shared" si="0"/>
        <v/>
      </c>
      <c r="I19" s="102"/>
      <c r="J19" s="92"/>
      <c r="K19" s="98"/>
      <c r="L19" s="72"/>
      <c r="M19" s="72"/>
      <c r="N19" s="92"/>
      <c r="O19" s="93"/>
    </row>
    <row r="20" spans="1:15" ht="24.95" customHeight="1" x14ac:dyDescent="0.2">
      <c r="A20" s="107"/>
      <c r="B20" s="98"/>
      <c r="C20" s="69"/>
      <c r="D20" s="72"/>
      <c r="E20" s="72"/>
      <c r="F20" s="82"/>
      <c r="G20" s="82"/>
      <c r="H20" s="101" t="str">
        <f t="shared" si="0"/>
        <v/>
      </c>
      <c r="I20" s="102"/>
      <c r="J20" s="92"/>
      <c r="K20" s="98"/>
      <c r="L20" s="72"/>
      <c r="M20" s="72"/>
      <c r="N20" s="92"/>
      <c r="O20" s="93"/>
    </row>
    <row r="21" spans="1:15" ht="24.95" customHeight="1" x14ac:dyDescent="0.2">
      <c r="A21" s="107"/>
      <c r="B21" s="98"/>
      <c r="C21" s="69"/>
      <c r="D21" s="72"/>
      <c r="E21" s="72"/>
      <c r="F21" s="82"/>
      <c r="G21" s="82"/>
      <c r="H21" s="101" t="str">
        <f t="shared" si="0"/>
        <v/>
      </c>
      <c r="I21" s="102"/>
      <c r="J21" s="92"/>
      <c r="K21" s="98"/>
      <c r="L21" s="72"/>
      <c r="M21" s="72"/>
      <c r="N21" s="92"/>
      <c r="O21" s="93"/>
    </row>
    <row r="22" spans="1:15" ht="24.95" customHeight="1" x14ac:dyDescent="0.2">
      <c r="A22" s="107"/>
      <c r="B22" s="98"/>
      <c r="C22" s="69"/>
      <c r="D22" s="72"/>
      <c r="E22" s="72"/>
      <c r="F22" s="82"/>
      <c r="G22" s="82"/>
      <c r="H22" s="101" t="str">
        <f t="shared" si="0"/>
        <v/>
      </c>
      <c r="I22" s="102"/>
      <c r="J22" s="92"/>
      <c r="K22" s="98"/>
      <c r="L22" s="72"/>
      <c r="M22" s="72"/>
      <c r="N22" s="92"/>
      <c r="O22" s="93"/>
    </row>
    <row r="23" spans="1:15" ht="24.95" customHeight="1" x14ac:dyDescent="0.2">
      <c r="A23" s="107"/>
      <c r="B23" s="98"/>
      <c r="C23" s="69"/>
      <c r="D23" s="72"/>
      <c r="E23" s="72"/>
      <c r="F23" s="82"/>
      <c r="G23" s="82"/>
      <c r="H23" s="101" t="str">
        <f t="shared" si="0"/>
        <v/>
      </c>
      <c r="I23" s="102"/>
      <c r="J23" s="92"/>
      <c r="K23" s="98"/>
      <c r="L23" s="72"/>
      <c r="M23" s="72"/>
      <c r="N23" s="92"/>
      <c r="O23" s="93"/>
    </row>
    <row r="24" spans="1:15" ht="24.95" customHeight="1" x14ac:dyDescent="0.2">
      <c r="A24" s="107"/>
      <c r="B24" s="98"/>
      <c r="C24" s="69"/>
      <c r="D24" s="72"/>
      <c r="E24" s="72"/>
      <c r="F24" s="82"/>
      <c r="G24" s="82"/>
      <c r="H24" s="101" t="str">
        <f t="shared" si="0"/>
        <v/>
      </c>
      <c r="I24" s="102"/>
      <c r="J24" s="92"/>
      <c r="K24" s="98"/>
      <c r="L24" s="72"/>
      <c r="M24" s="72"/>
      <c r="N24" s="92"/>
      <c r="O24" s="93"/>
    </row>
    <row r="25" spans="1:15" ht="24.95" customHeight="1" thickBot="1" x14ac:dyDescent="0.25">
      <c r="A25" s="107"/>
      <c r="B25" s="98"/>
      <c r="C25" s="69"/>
      <c r="D25" s="73"/>
      <c r="E25" s="73"/>
      <c r="F25" s="82"/>
      <c r="G25" s="82"/>
      <c r="H25" s="103" t="str">
        <f t="shared" si="0"/>
        <v/>
      </c>
      <c r="I25" s="104"/>
      <c r="J25" s="94"/>
      <c r="K25" s="99"/>
      <c r="L25" s="73"/>
      <c r="M25" s="73"/>
      <c r="N25" s="94"/>
      <c r="O25" s="95"/>
    </row>
    <row r="26" spans="1:15" ht="18" customHeight="1" x14ac:dyDescent="0.2">
      <c r="A26" s="79" t="s">
        <v>93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80">
        <v>37694</v>
      </c>
    </row>
    <row r="27" spans="1:15" ht="18" customHeight="1" x14ac:dyDescent="0.2">
      <c r="A27" s="6" t="s">
        <v>94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8" customHeight="1" x14ac:dyDescent="0.2">
      <c r="A28" s="6" t="s">
        <v>95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 ht="18" customHeight="1" x14ac:dyDescent="0.2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5" x14ac:dyDescent="0.2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5" ht="14.25" customHeight="1" x14ac:dyDescent="0.2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5" ht="14.25" customHeight="1" x14ac:dyDescent="0.2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14.2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ht="12" customHeight="1" x14ac:dyDescent="0.2">
      <c r="A34" s="4"/>
    </row>
    <row r="55" spans="2:2" hidden="1" x14ac:dyDescent="0.2">
      <c r="B55" s="6">
        <f>IF(H10&lt;0,1440,0)</f>
        <v>0</v>
      </c>
    </row>
    <row r="56" spans="2:2" hidden="1" x14ac:dyDescent="0.2">
      <c r="B56" s="6">
        <f t="shared" ref="B56:B70" si="1">IF(H11&lt;0,1440,0)</f>
        <v>0</v>
      </c>
    </row>
    <row r="57" spans="2:2" hidden="1" x14ac:dyDescent="0.2">
      <c r="B57" s="6">
        <f t="shared" si="1"/>
        <v>0</v>
      </c>
    </row>
    <row r="58" spans="2:2" hidden="1" x14ac:dyDescent="0.2">
      <c r="B58" s="6">
        <f t="shared" si="1"/>
        <v>0</v>
      </c>
    </row>
    <row r="59" spans="2:2" hidden="1" x14ac:dyDescent="0.2">
      <c r="B59" s="6">
        <f t="shared" si="1"/>
        <v>0</v>
      </c>
    </row>
    <row r="60" spans="2:2" hidden="1" x14ac:dyDescent="0.2">
      <c r="B60" s="6">
        <f t="shared" si="1"/>
        <v>0</v>
      </c>
    </row>
    <row r="61" spans="2:2" hidden="1" x14ac:dyDescent="0.2">
      <c r="B61" s="6">
        <f t="shared" si="1"/>
        <v>0</v>
      </c>
    </row>
    <row r="62" spans="2:2" hidden="1" x14ac:dyDescent="0.2">
      <c r="B62" s="6">
        <f t="shared" si="1"/>
        <v>0</v>
      </c>
    </row>
    <row r="63" spans="2:2" hidden="1" x14ac:dyDescent="0.2">
      <c r="B63" s="6">
        <f t="shared" si="1"/>
        <v>0</v>
      </c>
    </row>
    <row r="64" spans="2:2" hidden="1" x14ac:dyDescent="0.2">
      <c r="B64" s="6">
        <f t="shared" si="1"/>
        <v>0</v>
      </c>
    </row>
    <row r="65" spans="2:2" hidden="1" x14ac:dyDescent="0.2">
      <c r="B65" s="6">
        <f t="shared" si="1"/>
        <v>0</v>
      </c>
    </row>
    <row r="66" spans="2:2" hidden="1" x14ac:dyDescent="0.2">
      <c r="B66" s="6">
        <f t="shared" si="1"/>
        <v>0</v>
      </c>
    </row>
    <row r="67" spans="2:2" hidden="1" x14ac:dyDescent="0.2">
      <c r="B67" s="6">
        <f t="shared" si="1"/>
        <v>0</v>
      </c>
    </row>
    <row r="68" spans="2:2" hidden="1" x14ac:dyDescent="0.2">
      <c r="B68" s="6">
        <f t="shared" si="1"/>
        <v>0</v>
      </c>
    </row>
    <row r="69" spans="2:2" hidden="1" x14ac:dyDescent="0.2">
      <c r="B69" s="6">
        <f t="shared" si="1"/>
        <v>0</v>
      </c>
    </row>
    <row r="70" spans="2:2" hidden="1" x14ac:dyDescent="0.2">
      <c r="B70" s="6">
        <f t="shared" si="1"/>
        <v>0</v>
      </c>
    </row>
  </sheetData>
  <sheetProtection password="C903" sheet="1" objects="1" scenarios="1"/>
  <mergeCells count="75">
    <mergeCell ref="N8:O8"/>
    <mergeCell ref="A9:B9"/>
    <mergeCell ref="H9:I9"/>
    <mergeCell ref="J9:K9"/>
    <mergeCell ref="N9:O9"/>
    <mergeCell ref="K4:L4"/>
    <mergeCell ref="A8:B8"/>
    <mergeCell ref="F8:I8"/>
    <mergeCell ref="J8:K8"/>
    <mergeCell ref="C4:F4"/>
    <mergeCell ref="C6:F6"/>
    <mergeCell ref="A14:B14"/>
    <mergeCell ref="A15:B15"/>
    <mergeCell ref="A16:B16"/>
    <mergeCell ref="A17:B17"/>
    <mergeCell ref="A10:B10"/>
    <mergeCell ref="A11:B11"/>
    <mergeCell ref="A12:B12"/>
    <mergeCell ref="A13:B13"/>
    <mergeCell ref="A22:B22"/>
    <mergeCell ref="A23:B23"/>
    <mergeCell ref="A24:B24"/>
    <mergeCell ref="A25:B25"/>
    <mergeCell ref="A18:B18"/>
    <mergeCell ref="A19:B19"/>
    <mergeCell ref="A20:B20"/>
    <mergeCell ref="A21:B21"/>
    <mergeCell ref="H14:I14"/>
    <mergeCell ref="H15:I15"/>
    <mergeCell ref="H16:I16"/>
    <mergeCell ref="H17:I17"/>
    <mergeCell ref="H10:I10"/>
    <mergeCell ref="H11:I11"/>
    <mergeCell ref="H12:I12"/>
    <mergeCell ref="H13:I13"/>
    <mergeCell ref="H22:I22"/>
    <mergeCell ref="H23:I23"/>
    <mergeCell ref="H24:I24"/>
    <mergeCell ref="H25:I25"/>
    <mergeCell ref="H18:I18"/>
    <mergeCell ref="H19:I19"/>
    <mergeCell ref="H20:I20"/>
    <mergeCell ref="H21:I21"/>
    <mergeCell ref="J14:K14"/>
    <mergeCell ref="J15:K15"/>
    <mergeCell ref="J16:K16"/>
    <mergeCell ref="J17:K17"/>
    <mergeCell ref="J10:K10"/>
    <mergeCell ref="J11:K11"/>
    <mergeCell ref="J12:K12"/>
    <mergeCell ref="J13:K13"/>
    <mergeCell ref="J22:K22"/>
    <mergeCell ref="J23:K23"/>
    <mergeCell ref="J24:K24"/>
    <mergeCell ref="J25:K25"/>
    <mergeCell ref="J18:K18"/>
    <mergeCell ref="J19:K19"/>
    <mergeCell ref="J20:K20"/>
    <mergeCell ref="J21:K21"/>
    <mergeCell ref="N14:O14"/>
    <mergeCell ref="N15:O15"/>
    <mergeCell ref="N16:O16"/>
    <mergeCell ref="N17:O17"/>
    <mergeCell ref="N10:O10"/>
    <mergeCell ref="N11:O11"/>
    <mergeCell ref="N12:O12"/>
    <mergeCell ref="N13:O13"/>
    <mergeCell ref="N22:O22"/>
    <mergeCell ref="N23:O23"/>
    <mergeCell ref="N24:O24"/>
    <mergeCell ref="N25:O25"/>
    <mergeCell ref="N18:O18"/>
    <mergeCell ref="N19:O19"/>
    <mergeCell ref="N20:O20"/>
    <mergeCell ref="N21:O21"/>
  </mergeCells>
  <phoneticPr fontId="0" type="noConversion"/>
  <dataValidations count="2">
    <dataValidation type="time" showInputMessage="1" showErrorMessage="1" error="When entering time use the following format:_x000a_Hour:Minute (space) am or pm_x000a_hh:mm am/pm_x000a_Example: 2:00 pm" prompt="When entering time use the following format:_x000a_Hour:Minute (space) am or pm_x000a_hh:mm am/pm_x000a_Example:  2:00 pm" sqref="F10:G25" xr:uid="{00000000-0002-0000-0000-000000000000}">
      <formula1>0</formula1>
      <formula2>0.999305555555556</formula2>
    </dataValidation>
    <dataValidation type="date" allowBlank="1" showInputMessage="1" showErrorMessage="1" error="Enter date using the following format:_x000a_mm/dd/yy_x000a_Example:  3/4/06_x000a_Be sure to use the forward slashes._x000a_" prompt="Enter date using the following format:_x000a_mm/dd/yy_x000a_Exampe:  3/4/06_x000a_Be sure to use the forward slashes." sqref="C10:C25" xr:uid="{00000000-0002-0000-0000-000001000000}">
      <formula1>38718</formula1>
      <formula2>73051</formula2>
    </dataValidation>
  </dataValidations>
  <printOptions horizontalCentered="1"/>
  <pageMargins left="0.75" right="0.75" top="0.5" bottom="0.5" header="0.5" footer="0.5"/>
  <pageSetup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10"/>
  <sheetViews>
    <sheetView showGridLines="0" workbookViewId="0">
      <selection activeCell="J34" sqref="J34:M34"/>
    </sheetView>
  </sheetViews>
  <sheetFormatPr defaultRowHeight="14.25" x14ac:dyDescent="0.2"/>
  <cols>
    <col min="1" max="1" width="12.85546875" style="1" customWidth="1"/>
    <col min="2" max="2" width="12.5703125" style="1" customWidth="1"/>
    <col min="3" max="3" width="10" style="1" customWidth="1"/>
    <col min="4" max="4" width="10.140625" style="1" customWidth="1"/>
    <col min="5" max="5" width="11.42578125" style="1" customWidth="1"/>
    <col min="6" max="6" width="10" style="1" customWidth="1"/>
    <col min="7" max="7" width="11.42578125" style="1" customWidth="1"/>
    <col min="8" max="8" width="16.85546875" style="1" customWidth="1"/>
    <col min="9" max="9" width="17.85546875" style="1" customWidth="1"/>
    <col min="10" max="10" width="14.5703125" style="1" customWidth="1"/>
    <col min="11" max="11" width="14" style="1" customWidth="1"/>
    <col min="12" max="12" width="2.5703125" style="1" customWidth="1"/>
    <col min="13" max="13" width="16.140625" style="1" customWidth="1"/>
    <col min="14" max="14" width="2.140625" style="1" customWidth="1"/>
    <col min="15" max="15" width="18.140625" style="1" customWidth="1"/>
    <col min="16" max="16384" width="9.140625" style="1"/>
  </cols>
  <sheetData>
    <row r="1" spans="1:13" ht="15.75" customHeight="1" x14ac:dyDescent="0.25">
      <c r="A1" s="5" t="s">
        <v>0</v>
      </c>
      <c r="B1" s="6"/>
      <c r="C1" s="6"/>
      <c r="D1" s="6"/>
      <c r="E1" s="6"/>
      <c r="F1" s="6"/>
      <c r="G1" s="6"/>
      <c r="H1" s="7" t="s">
        <v>1</v>
      </c>
      <c r="I1" s="8"/>
      <c r="J1" s="8"/>
      <c r="K1" s="6"/>
      <c r="L1" s="6"/>
      <c r="M1" s="6"/>
    </row>
    <row r="2" spans="1:13" ht="15.75" customHeight="1" x14ac:dyDescent="0.2">
      <c r="A2" s="6"/>
      <c r="B2" s="6"/>
      <c r="C2" s="6"/>
      <c r="D2" s="6"/>
      <c r="E2" s="6"/>
      <c r="F2" s="6"/>
      <c r="G2" s="6"/>
      <c r="H2" s="7" t="s">
        <v>2</v>
      </c>
      <c r="I2" s="8"/>
      <c r="J2" s="8"/>
      <c r="K2" s="6"/>
      <c r="L2" s="6"/>
      <c r="M2" s="6"/>
    </row>
    <row r="3" spans="1:13" ht="10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20.100000000000001" customHeight="1" x14ac:dyDescent="0.2">
      <c r="A4" s="6"/>
      <c r="B4" s="9" t="s">
        <v>3</v>
      </c>
      <c r="C4" s="45"/>
      <c r="D4" s="9" t="s">
        <v>4</v>
      </c>
      <c r="E4" s="47"/>
      <c r="F4" s="6"/>
      <c r="G4" s="6"/>
      <c r="H4" s="8"/>
      <c r="I4" s="6"/>
      <c r="J4" s="9" t="s">
        <v>5</v>
      </c>
      <c r="K4" s="48"/>
      <c r="L4" s="10" t="s">
        <v>6</v>
      </c>
      <c r="M4" s="48"/>
    </row>
    <row r="5" spans="1:13" ht="20.100000000000001" customHeight="1" x14ac:dyDescent="0.2">
      <c r="A5" s="6"/>
      <c r="B5" s="9" t="s">
        <v>7</v>
      </c>
      <c r="C5" s="137"/>
      <c r="D5" s="138"/>
      <c r="E5" s="138"/>
      <c r="F5" s="139"/>
      <c r="G5" s="6"/>
      <c r="H5" s="6"/>
      <c r="I5" s="6"/>
      <c r="J5" s="6"/>
      <c r="K5" s="6"/>
      <c r="L5" s="6"/>
      <c r="M5" s="6"/>
    </row>
    <row r="6" spans="1:13" ht="20.100000000000001" customHeight="1" x14ac:dyDescent="0.2">
      <c r="A6" s="6"/>
      <c r="B6" s="9" t="s">
        <v>8</v>
      </c>
      <c r="C6" s="137"/>
      <c r="D6" s="138"/>
      <c r="E6" s="138"/>
      <c r="F6" s="139"/>
      <c r="G6" s="6"/>
      <c r="H6" s="6"/>
      <c r="I6" s="9" t="s">
        <v>9</v>
      </c>
      <c r="J6" s="137"/>
      <c r="K6" s="138"/>
      <c r="L6" s="138"/>
      <c r="M6" s="139"/>
    </row>
    <row r="7" spans="1:13" ht="20.100000000000001" customHeight="1" x14ac:dyDescent="0.2">
      <c r="A7" s="6"/>
      <c r="B7" s="9" t="s">
        <v>10</v>
      </c>
      <c r="C7" s="140"/>
      <c r="D7" s="141"/>
      <c r="E7" s="141"/>
      <c r="F7" s="142"/>
      <c r="G7" s="6"/>
      <c r="H7" s="6"/>
      <c r="I7" s="9" t="s">
        <v>11</v>
      </c>
      <c r="J7" s="140"/>
      <c r="K7" s="141"/>
      <c r="L7" s="141"/>
      <c r="M7" s="142"/>
    </row>
    <row r="8" spans="1:13" ht="20.100000000000001" customHeight="1" x14ac:dyDescent="0.2">
      <c r="A8" s="6"/>
      <c r="B8" s="11"/>
      <c r="C8" s="143"/>
      <c r="D8" s="144"/>
      <c r="E8" s="144"/>
      <c r="F8" s="145"/>
      <c r="G8" s="6"/>
      <c r="H8" s="6"/>
      <c r="I8" s="9" t="s">
        <v>12</v>
      </c>
      <c r="J8" s="143"/>
      <c r="K8" s="144"/>
      <c r="L8" s="144"/>
      <c r="M8" s="145"/>
    </row>
    <row r="9" spans="1:13" ht="20.100000000000001" customHeight="1" x14ac:dyDescent="0.2">
      <c r="A9" s="6"/>
      <c r="B9" s="9" t="s">
        <v>13</v>
      </c>
      <c r="C9" s="137"/>
      <c r="D9" s="138"/>
      <c r="E9" s="138"/>
      <c r="F9" s="139"/>
      <c r="G9" s="6"/>
      <c r="H9" s="6"/>
      <c r="I9" s="9" t="s">
        <v>14</v>
      </c>
      <c r="J9" s="137"/>
      <c r="K9" s="138"/>
      <c r="L9" s="138"/>
      <c r="M9" s="139"/>
    </row>
    <row r="10" spans="1:13" ht="3.75" customHeight="1" x14ac:dyDescent="0.2">
      <c r="A10" s="6"/>
      <c r="B10" s="11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14.25" customHeight="1" x14ac:dyDescent="0.2">
      <c r="A11" s="6"/>
      <c r="B11" s="11"/>
      <c r="C11" s="6"/>
      <c r="D11" s="6"/>
      <c r="E11" s="6"/>
      <c r="F11" s="6"/>
      <c r="G11" s="6"/>
      <c r="H11" s="12" t="s">
        <v>15</v>
      </c>
      <c r="I11" s="6"/>
      <c r="J11" s="6"/>
      <c r="K11" s="6"/>
      <c r="L11" s="6"/>
      <c r="M11" s="6"/>
    </row>
    <row r="12" spans="1:13" s="2" customFormat="1" ht="20.100000000000001" customHeight="1" x14ac:dyDescent="0.2">
      <c r="A12" s="11"/>
      <c r="B12" s="9" t="s">
        <v>16</v>
      </c>
      <c r="C12" s="140"/>
      <c r="D12" s="141"/>
      <c r="E12" s="141"/>
      <c r="F12" s="142"/>
      <c r="G12" s="11"/>
      <c r="H12" s="11"/>
      <c r="I12" s="9" t="s">
        <v>17</v>
      </c>
      <c r="J12" s="140"/>
      <c r="K12" s="141"/>
      <c r="L12" s="141"/>
      <c r="M12" s="142"/>
    </row>
    <row r="13" spans="1:13" s="2" customFormat="1" ht="20.100000000000001" customHeight="1" x14ac:dyDescent="0.2">
      <c r="A13" s="11"/>
      <c r="B13" s="11"/>
      <c r="C13" s="143"/>
      <c r="D13" s="144"/>
      <c r="E13" s="144"/>
      <c r="F13" s="145"/>
      <c r="G13" s="11"/>
      <c r="H13" s="11"/>
      <c r="I13" s="9" t="s">
        <v>18</v>
      </c>
      <c r="J13" s="143"/>
      <c r="K13" s="144"/>
      <c r="L13" s="144"/>
      <c r="M13" s="145"/>
    </row>
    <row r="14" spans="1:13" ht="6" customHeight="1" x14ac:dyDescent="0.2">
      <c r="A14" s="6"/>
      <c r="B14" s="6"/>
      <c r="C14" s="6"/>
      <c r="D14" s="6"/>
      <c r="E14" s="6"/>
      <c r="F14" s="6"/>
      <c r="G14" s="13"/>
      <c r="H14" s="6"/>
      <c r="I14" s="6"/>
      <c r="J14" s="6"/>
      <c r="K14" s="6"/>
      <c r="L14" s="6"/>
      <c r="M14" s="6"/>
    </row>
    <row r="15" spans="1:13" ht="11.25" customHeight="1" thickBot="1" x14ac:dyDescent="0.25">
      <c r="A15" s="6"/>
      <c r="B15" s="14" t="s">
        <v>19</v>
      </c>
      <c r="C15" s="15" t="s">
        <v>20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5" t="s">
        <v>26</v>
      </c>
      <c r="J15" s="14" t="s">
        <v>27</v>
      </c>
      <c r="K15" s="14" t="s">
        <v>28</v>
      </c>
      <c r="L15" s="16"/>
      <c r="M15" s="14" t="s">
        <v>29</v>
      </c>
    </row>
    <row r="16" spans="1:13" ht="12.6" customHeight="1" x14ac:dyDescent="0.2">
      <c r="A16" s="17"/>
      <c r="B16" s="18"/>
      <c r="C16" s="19" t="s">
        <v>30</v>
      </c>
      <c r="D16" s="20"/>
      <c r="E16" s="20"/>
      <c r="F16" s="21"/>
      <c r="G16" s="20"/>
      <c r="H16" s="20"/>
      <c r="I16" s="22"/>
      <c r="J16" s="23"/>
      <c r="K16" s="24"/>
      <c r="L16" s="25"/>
      <c r="M16" s="26"/>
    </row>
    <row r="17" spans="1:13" ht="12" customHeight="1" x14ac:dyDescent="0.2">
      <c r="A17" s="27"/>
      <c r="B17" s="28"/>
      <c r="C17" s="29"/>
      <c r="D17" s="30"/>
      <c r="E17" s="30"/>
      <c r="F17" s="30"/>
      <c r="G17" s="30"/>
      <c r="H17" s="30"/>
      <c r="I17" s="30" t="s">
        <v>31</v>
      </c>
      <c r="J17" s="31"/>
      <c r="K17" s="30" t="s">
        <v>32</v>
      </c>
      <c r="L17" s="31"/>
      <c r="M17" s="32" t="s">
        <v>33</v>
      </c>
    </row>
    <row r="18" spans="1:13" ht="12" customHeight="1" x14ac:dyDescent="0.2">
      <c r="A18" s="33" t="s">
        <v>34</v>
      </c>
      <c r="B18" s="34" t="s">
        <v>35</v>
      </c>
      <c r="C18" s="30" t="s">
        <v>36</v>
      </c>
      <c r="D18" s="30" t="s">
        <v>37</v>
      </c>
      <c r="E18" s="30" t="s">
        <v>38</v>
      </c>
      <c r="F18" s="30" t="s">
        <v>39</v>
      </c>
      <c r="G18" s="30" t="s">
        <v>40</v>
      </c>
      <c r="H18" s="30" t="s">
        <v>41</v>
      </c>
      <c r="I18" s="30" t="s">
        <v>42</v>
      </c>
      <c r="J18" s="31" t="s">
        <v>43</v>
      </c>
      <c r="K18" s="30" t="s">
        <v>44</v>
      </c>
      <c r="L18" s="31"/>
      <c r="M18" s="32" t="s">
        <v>45</v>
      </c>
    </row>
    <row r="19" spans="1:13" ht="12" customHeight="1" x14ac:dyDescent="0.2">
      <c r="A19" s="33" t="s">
        <v>46</v>
      </c>
      <c r="B19" s="34" t="s">
        <v>47</v>
      </c>
      <c r="C19" s="30" t="s">
        <v>48</v>
      </c>
      <c r="D19" s="30" t="s">
        <v>48</v>
      </c>
      <c r="E19" s="30" t="s">
        <v>49</v>
      </c>
      <c r="F19" s="30" t="s">
        <v>50</v>
      </c>
      <c r="G19" s="30" t="s">
        <v>51</v>
      </c>
      <c r="H19" s="30" t="s">
        <v>52</v>
      </c>
      <c r="I19" s="30" t="s">
        <v>53</v>
      </c>
      <c r="J19" s="31" t="s">
        <v>54</v>
      </c>
      <c r="K19" s="35" t="s">
        <v>55</v>
      </c>
      <c r="L19" s="31"/>
      <c r="M19" s="32" t="s">
        <v>44</v>
      </c>
    </row>
    <row r="20" spans="1:13" ht="12" customHeight="1" thickBot="1" x14ac:dyDescent="0.25">
      <c r="A20" s="36"/>
      <c r="B20" s="28"/>
      <c r="C20" s="29"/>
      <c r="D20" s="30"/>
      <c r="E20" s="30" t="s">
        <v>56</v>
      </c>
      <c r="F20" s="30" t="s">
        <v>57</v>
      </c>
      <c r="G20" s="30" t="s">
        <v>58</v>
      </c>
      <c r="H20" s="30" t="s">
        <v>59</v>
      </c>
      <c r="I20" s="30" t="s">
        <v>60</v>
      </c>
      <c r="J20" s="31" t="s">
        <v>61</v>
      </c>
      <c r="K20" s="30">
        <v>1000</v>
      </c>
      <c r="L20" s="31"/>
      <c r="M20" s="37" t="s">
        <v>62</v>
      </c>
    </row>
    <row r="21" spans="1:13" ht="18.75" customHeight="1" thickBot="1" x14ac:dyDescent="0.25">
      <c r="A21" s="38"/>
      <c r="B21" s="39"/>
      <c r="C21" s="40"/>
      <c r="D21" s="40"/>
      <c r="E21" s="40"/>
      <c r="F21" s="40"/>
      <c r="G21" s="40"/>
      <c r="H21" s="46"/>
      <c r="I21" s="46"/>
      <c r="J21" s="39"/>
      <c r="K21" s="58"/>
      <c r="L21" s="57" t="s">
        <v>63</v>
      </c>
      <c r="M21" s="41" t="str">
        <f>IF(J12="","",(CONCATENATE(J12)))</f>
        <v/>
      </c>
    </row>
    <row r="22" spans="1:13" ht="24" customHeight="1" x14ac:dyDescent="0.2">
      <c r="A22" s="49"/>
      <c r="B22" s="69"/>
      <c r="C22" s="55"/>
      <c r="D22" s="82"/>
      <c r="E22" s="90" t="str">
        <f>IF(D22="","",(D22-C22)*1440+A100)</f>
        <v/>
      </c>
      <c r="F22" s="52"/>
      <c r="G22" s="91"/>
      <c r="H22" s="59" t="str">
        <f>IF(G22="","",E22*F22*G22)</f>
        <v/>
      </c>
      <c r="I22" s="60" t="str">
        <f>IF(H22="","",H22/C$5)</f>
        <v/>
      </c>
      <c r="J22" s="91"/>
      <c r="K22" s="66" t="str">
        <f>IF(J22="","",I22*J22/1000)</f>
        <v/>
      </c>
      <c r="L22" s="146" t="str">
        <f>IF(K22="","",M21-K22)</f>
        <v/>
      </c>
      <c r="M22" s="147"/>
    </row>
    <row r="23" spans="1:13" ht="24" customHeight="1" x14ac:dyDescent="0.2">
      <c r="A23" s="50"/>
      <c r="B23" s="69"/>
      <c r="C23" s="55"/>
      <c r="D23" s="55"/>
      <c r="E23" s="51" t="str">
        <f t="shared" ref="E23:E32" si="0">IF(D23="","",(D23-C23)*1440+A101)</f>
        <v/>
      </c>
      <c r="F23" s="86"/>
      <c r="G23" s="87"/>
      <c r="H23" s="61" t="str">
        <f t="shared" ref="H23:H32" si="1">IF(G23="","",E23*F23*G23)</f>
        <v/>
      </c>
      <c r="I23" s="60" t="str">
        <f t="shared" ref="I23:I32" si="2">IF(H23="","",H23/C$5)</f>
        <v/>
      </c>
      <c r="J23" s="87"/>
      <c r="K23" s="66" t="str">
        <f t="shared" ref="K23:K32" si="3">IF(J23="","",I23*J23/1000)</f>
        <v/>
      </c>
      <c r="L23" s="148" t="str">
        <f t="shared" ref="L23:L32" si="4">IF(K23="","",L22-K23)</f>
        <v/>
      </c>
      <c r="M23" s="149"/>
    </row>
    <row r="24" spans="1:13" ht="24" customHeight="1" x14ac:dyDescent="0.2">
      <c r="A24" s="50"/>
      <c r="B24" s="69"/>
      <c r="C24" s="55"/>
      <c r="D24" s="55"/>
      <c r="E24" s="51" t="str">
        <f t="shared" si="0"/>
        <v/>
      </c>
      <c r="F24" s="86"/>
      <c r="G24" s="87"/>
      <c r="H24" s="61" t="str">
        <f t="shared" si="1"/>
        <v/>
      </c>
      <c r="I24" s="60" t="str">
        <f t="shared" si="2"/>
        <v/>
      </c>
      <c r="J24" s="87"/>
      <c r="K24" s="66" t="str">
        <f t="shared" si="3"/>
        <v/>
      </c>
      <c r="L24" s="148" t="str">
        <f t="shared" si="4"/>
        <v/>
      </c>
      <c r="M24" s="149"/>
    </row>
    <row r="25" spans="1:13" ht="24" customHeight="1" x14ac:dyDescent="0.2">
      <c r="A25" s="50"/>
      <c r="B25" s="69"/>
      <c r="C25" s="55"/>
      <c r="D25" s="55"/>
      <c r="E25" s="51" t="str">
        <f t="shared" si="0"/>
        <v/>
      </c>
      <c r="F25" s="86"/>
      <c r="G25" s="87"/>
      <c r="H25" s="61" t="str">
        <f t="shared" si="1"/>
        <v/>
      </c>
      <c r="I25" s="60" t="str">
        <f t="shared" si="2"/>
        <v/>
      </c>
      <c r="J25" s="87"/>
      <c r="K25" s="66" t="str">
        <f t="shared" si="3"/>
        <v/>
      </c>
      <c r="L25" s="148" t="str">
        <f t="shared" si="4"/>
        <v/>
      </c>
      <c r="M25" s="149"/>
    </row>
    <row r="26" spans="1:13" ht="24" customHeight="1" x14ac:dyDescent="0.2">
      <c r="A26" s="50"/>
      <c r="B26" s="69"/>
      <c r="C26" s="55"/>
      <c r="D26" s="55"/>
      <c r="E26" s="51" t="str">
        <f t="shared" si="0"/>
        <v/>
      </c>
      <c r="F26" s="86"/>
      <c r="G26" s="87"/>
      <c r="H26" s="61" t="str">
        <f t="shared" si="1"/>
        <v/>
      </c>
      <c r="I26" s="60" t="str">
        <f t="shared" si="2"/>
        <v/>
      </c>
      <c r="J26" s="87"/>
      <c r="K26" s="66" t="str">
        <f t="shared" si="3"/>
        <v/>
      </c>
      <c r="L26" s="148" t="str">
        <f t="shared" si="4"/>
        <v/>
      </c>
      <c r="M26" s="149"/>
    </row>
    <row r="27" spans="1:13" ht="24" customHeight="1" x14ac:dyDescent="0.2">
      <c r="A27" s="50"/>
      <c r="B27" s="69"/>
      <c r="C27" s="55"/>
      <c r="D27" s="55"/>
      <c r="E27" s="51" t="str">
        <f t="shared" si="0"/>
        <v/>
      </c>
      <c r="F27" s="86"/>
      <c r="G27" s="87"/>
      <c r="H27" s="61" t="str">
        <f t="shared" si="1"/>
        <v/>
      </c>
      <c r="I27" s="60" t="str">
        <f t="shared" si="2"/>
        <v/>
      </c>
      <c r="J27" s="87"/>
      <c r="K27" s="66" t="str">
        <f t="shared" si="3"/>
        <v/>
      </c>
      <c r="L27" s="148" t="str">
        <f t="shared" si="4"/>
        <v/>
      </c>
      <c r="M27" s="149"/>
    </row>
    <row r="28" spans="1:13" ht="24" customHeight="1" x14ac:dyDescent="0.2">
      <c r="A28" s="50"/>
      <c r="B28" s="69"/>
      <c r="C28" s="55"/>
      <c r="D28" s="55"/>
      <c r="E28" s="51" t="str">
        <f t="shared" si="0"/>
        <v/>
      </c>
      <c r="F28" s="86"/>
      <c r="G28" s="87"/>
      <c r="H28" s="61" t="str">
        <f t="shared" si="1"/>
        <v/>
      </c>
      <c r="I28" s="60" t="str">
        <f t="shared" si="2"/>
        <v/>
      </c>
      <c r="J28" s="87"/>
      <c r="K28" s="66" t="str">
        <f t="shared" si="3"/>
        <v/>
      </c>
      <c r="L28" s="148" t="str">
        <f t="shared" si="4"/>
        <v/>
      </c>
      <c r="M28" s="149"/>
    </row>
    <row r="29" spans="1:13" ht="24" customHeight="1" x14ac:dyDescent="0.2">
      <c r="A29" s="50"/>
      <c r="B29" s="69"/>
      <c r="C29" s="55"/>
      <c r="D29" s="55"/>
      <c r="E29" s="51" t="str">
        <f t="shared" si="0"/>
        <v/>
      </c>
      <c r="F29" s="86"/>
      <c r="G29" s="87"/>
      <c r="H29" s="61" t="str">
        <f t="shared" si="1"/>
        <v/>
      </c>
      <c r="I29" s="60" t="str">
        <f t="shared" si="2"/>
        <v/>
      </c>
      <c r="J29" s="87"/>
      <c r="K29" s="66" t="str">
        <f t="shared" si="3"/>
        <v/>
      </c>
      <c r="L29" s="148" t="str">
        <f t="shared" si="4"/>
        <v/>
      </c>
      <c r="M29" s="149"/>
    </row>
    <row r="30" spans="1:13" ht="24" customHeight="1" x14ac:dyDescent="0.2">
      <c r="A30" s="50"/>
      <c r="B30" s="69"/>
      <c r="C30" s="55"/>
      <c r="D30" s="55"/>
      <c r="E30" s="51" t="str">
        <f t="shared" si="0"/>
        <v/>
      </c>
      <c r="F30" s="86"/>
      <c r="G30" s="87"/>
      <c r="H30" s="61" t="str">
        <f t="shared" si="1"/>
        <v/>
      </c>
      <c r="I30" s="60" t="str">
        <f t="shared" si="2"/>
        <v/>
      </c>
      <c r="J30" s="87"/>
      <c r="K30" s="66" t="str">
        <f t="shared" si="3"/>
        <v/>
      </c>
      <c r="L30" s="148" t="str">
        <f t="shared" si="4"/>
        <v/>
      </c>
      <c r="M30" s="149"/>
    </row>
    <row r="31" spans="1:13" ht="24" customHeight="1" x14ac:dyDescent="0.2">
      <c r="A31" s="50"/>
      <c r="B31" s="69"/>
      <c r="C31" s="55"/>
      <c r="D31" s="55"/>
      <c r="E31" s="51" t="str">
        <f t="shared" si="0"/>
        <v/>
      </c>
      <c r="F31" s="86"/>
      <c r="G31" s="87"/>
      <c r="H31" s="61" t="str">
        <f t="shared" si="1"/>
        <v/>
      </c>
      <c r="I31" s="60" t="str">
        <f t="shared" si="2"/>
        <v/>
      </c>
      <c r="J31" s="87"/>
      <c r="K31" s="66" t="str">
        <f t="shared" si="3"/>
        <v/>
      </c>
      <c r="L31" s="148" t="str">
        <f t="shared" si="4"/>
        <v/>
      </c>
      <c r="M31" s="149"/>
    </row>
    <row r="32" spans="1:13" ht="24" customHeight="1" thickBot="1" x14ac:dyDescent="0.25">
      <c r="A32" s="53"/>
      <c r="B32" s="70"/>
      <c r="C32" s="56"/>
      <c r="D32" s="56"/>
      <c r="E32" s="54" t="str">
        <f t="shared" si="0"/>
        <v/>
      </c>
      <c r="F32" s="88"/>
      <c r="G32" s="88"/>
      <c r="H32" s="62" t="str">
        <f t="shared" si="1"/>
        <v/>
      </c>
      <c r="I32" s="63" t="str">
        <f t="shared" si="2"/>
        <v/>
      </c>
      <c r="J32" s="89"/>
      <c r="K32" s="66" t="str">
        <f t="shared" si="3"/>
        <v/>
      </c>
      <c r="L32" s="150" t="str">
        <f t="shared" si="4"/>
        <v/>
      </c>
      <c r="M32" s="151"/>
    </row>
    <row r="33" spans="1:13" ht="20.25" customHeight="1" thickBot="1" x14ac:dyDescent="0.25">
      <c r="A33" s="42"/>
      <c r="B33" s="6"/>
      <c r="C33" s="6"/>
      <c r="D33" s="6"/>
      <c r="E33" s="6"/>
      <c r="F33" s="6"/>
      <c r="G33" s="43" t="s">
        <v>64</v>
      </c>
      <c r="H33" s="64" t="str">
        <f>IF(H22="","",SUM(H22:H32))</f>
        <v/>
      </c>
      <c r="I33" s="65"/>
      <c r="J33" s="6"/>
      <c r="K33" s="67" t="str">
        <f>IF(K22="","",SUM(K22:K32))</f>
        <v/>
      </c>
      <c r="L33" s="68"/>
      <c r="M33" s="68"/>
    </row>
    <row r="34" spans="1:13" ht="22.5" customHeight="1" x14ac:dyDescent="0.2">
      <c r="A34" s="6"/>
      <c r="B34" s="6"/>
      <c r="C34" s="9" t="s">
        <v>65</v>
      </c>
      <c r="D34" s="134"/>
      <c r="E34" s="134"/>
      <c r="F34" s="134"/>
      <c r="G34" s="134"/>
      <c r="H34" s="6"/>
      <c r="I34" s="9" t="s">
        <v>66</v>
      </c>
      <c r="J34" s="136"/>
      <c r="K34" s="136"/>
      <c r="L34" s="136"/>
      <c r="M34" s="136"/>
    </row>
    <row r="35" spans="1:13" ht="20.25" customHeight="1" x14ac:dyDescent="0.2">
      <c r="A35" s="6"/>
      <c r="B35" s="6"/>
      <c r="C35" s="9" t="s">
        <v>67</v>
      </c>
      <c r="D35" s="135"/>
      <c r="E35" s="135"/>
      <c r="F35" s="135"/>
      <c r="G35" s="135"/>
      <c r="H35" s="6"/>
      <c r="I35" s="9" t="s">
        <v>68</v>
      </c>
      <c r="J35" s="122"/>
      <c r="K35" s="122"/>
      <c r="L35" s="122"/>
      <c r="M35" s="122"/>
    </row>
    <row r="36" spans="1:13" ht="9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ht="17.25" customHeight="1" x14ac:dyDescent="0.2">
      <c r="A37" s="6" t="s">
        <v>69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ht="17.25" customHeight="1" x14ac:dyDescent="0.25">
      <c r="A38" s="6" t="s">
        <v>70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44">
        <v>39071</v>
      </c>
    </row>
    <row r="39" spans="1:13" ht="17.25" customHeight="1" x14ac:dyDescent="0.2">
      <c r="A39" s="6" t="s">
        <v>71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100" spans="1:1" x14ac:dyDescent="0.2">
      <c r="A100" s="6">
        <f>IF(E22&lt;0,1440,0)</f>
        <v>0</v>
      </c>
    </row>
    <row r="101" spans="1:1" x14ac:dyDescent="0.2">
      <c r="A101" s="6">
        <f t="shared" ref="A101:A110" si="5">IF(E23&lt;0,1440,0)</f>
        <v>0</v>
      </c>
    </row>
    <row r="102" spans="1:1" x14ac:dyDescent="0.2">
      <c r="A102" s="6">
        <f t="shared" si="5"/>
        <v>0</v>
      </c>
    </row>
    <row r="103" spans="1:1" x14ac:dyDescent="0.2">
      <c r="A103" s="6">
        <f t="shared" si="5"/>
        <v>0</v>
      </c>
    </row>
    <row r="104" spans="1:1" x14ac:dyDescent="0.2">
      <c r="A104" s="6">
        <f t="shared" si="5"/>
        <v>0</v>
      </c>
    </row>
    <row r="105" spans="1:1" x14ac:dyDescent="0.2">
      <c r="A105" s="6">
        <f t="shared" si="5"/>
        <v>0</v>
      </c>
    </row>
    <row r="106" spans="1:1" x14ac:dyDescent="0.2">
      <c r="A106" s="6">
        <f t="shared" si="5"/>
        <v>0</v>
      </c>
    </row>
    <row r="107" spans="1:1" x14ac:dyDescent="0.2">
      <c r="A107" s="6">
        <f t="shared" si="5"/>
        <v>0</v>
      </c>
    </row>
    <row r="108" spans="1:1" x14ac:dyDescent="0.2">
      <c r="A108" s="6">
        <f t="shared" si="5"/>
        <v>0</v>
      </c>
    </row>
    <row r="109" spans="1:1" x14ac:dyDescent="0.2">
      <c r="A109" s="6">
        <f t="shared" si="5"/>
        <v>0</v>
      </c>
    </row>
    <row r="110" spans="1:1" x14ac:dyDescent="0.2">
      <c r="A110" s="6">
        <f t="shared" si="5"/>
        <v>0</v>
      </c>
    </row>
  </sheetData>
  <sheetProtection password="C903" sheet="1" objects="1" scenarios="1"/>
  <mergeCells count="24">
    <mergeCell ref="L29:M29"/>
    <mergeCell ref="J7:M8"/>
    <mergeCell ref="J9:M9"/>
    <mergeCell ref="J12:M13"/>
    <mergeCell ref="C5:F5"/>
    <mergeCell ref="J6:M6"/>
    <mergeCell ref="C6:F6"/>
    <mergeCell ref="C7:F8"/>
    <mergeCell ref="D34:G34"/>
    <mergeCell ref="D35:G35"/>
    <mergeCell ref="J35:M35"/>
    <mergeCell ref="J34:M34"/>
    <mergeCell ref="C9:F9"/>
    <mergeCell ref="C12:F13"/>
    <mergeCell ref="L22:M22"/>
    <mergeCell ref="L23:M23"/>
    <mergeCell ref="L24:M24"/>
    <mergeCell ref="L25:M25"/>
    <mergeCell ref="L30:M30"/>
    <mergeCell ref="L31:M31"/>
    <mergeCell ref="L32:M32"/>
    <mergeCell ref="L26:M26"/>
    <mergeCell ref="L27:M27"/>
    <mergeCell ref="L28:M28"/>
  </mergeCells>
  <phoneticPr fontId="0" type="noConversion"/>
  <dataValidations count="2">
    <dataValidation type="time" showInputMessage="1" showErrorMessage="1" error="When entering time use the following format:_x000a_Hour:Minute (space) am or pm_x000a_hh:mm am/pm_x000a_Example: 2:00 pm" prompt="When entering time use the following format:_x000a_Hour:Minute (space) am or pm_x000a_hh:mm am/pm_x000a_Example:  2:00 pm" sqref="C22:D32" xr:uid="{00000000-0002-0000-0100-000000000000}">
      <formula1>0</formula1>
      <formula2>0.999305555555556</formula2>
    </dataValidation>
    <dataValidation type="date" allowBlank="1" showInputMessage="1" showErrorMessage="1" error="Enter date using the following format:_x000a_mm/dd/yy_x000a_Example:  3/4/06_x000a_Be sure to use the forward slashes._x000a_" prompt="Enter date using the following format:_x000a_mm/dd/yy_x000a_Exampe:  3/4/06_x000a_Be sure to use the forward slashes." sqref="B22:B32" xr:uid="{00000000-0002-0000-0100-000001000000}">
      <formula1>38718</formula1>
      <formula2>73051</formula2>
    </dataValidation>
  </dataValidations>
  <pageMargins left="0.75" right="0.25" top="0.5" bottom="0.5" header="0.5" footer="0.5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IRR-1</vt:lpstr>
      <vt:lpstr>IRR-2</vt:lpstr>
      <vt:lpstr>'IRR-2'!Print_Area</vt:lpstr>
    </vt:vector>
  </TitlesOfParts>
  <Company>DENR DWQ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Keith_Larick</dc:creator>
  <cp:lastModifiedBy>Garoma, Miressa</cp:lastModifiedBy>
  <cp:lastPrinted>2008-01-08T14:47:06Z</cp:lastPrinted>
  <dcterms:created xsi:type="dcterms:W3CDTF">2003-04-15T13:47:53Z</dcterms:created>
  <dcterms:modified xsi:type="dcterms:W3CDTF">2026-05-14T17:25:40Z</dcterms:modified>
</cp:coreProperties>
</file>