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edc-nasvm01.eads.ncads.net\wr\WR\data\WRDPG\Water Resources Development Grant\Admin\Application\Revised Interim Versions\2025\"/>
    </mc:Choice>
  </mc:AlternateContent>
  <xr:revisionPtr revIDLastSave="0" documentId="13_ncr:1_{CE71AB94-1B8B-481C-8102-274E0342105C}" xr6:coauthVersionLast="47" xr6:coauthVersionMax="47" xr10:uidLastSave="{00000000-0000-0000-0000-000000000000}"/>
  <bookViews>
    <workbookView xWindow="-96" yWindow="-96" windowWidth="23232" windowHeight="13872" tabRatio="828" xr2:uid="{00000000-000D-0000-FFFF-FFFF00000000}"/>
  </bookViews>
  <sheets>
    <sheet name="Instructions" sheetId="7" r:id="rId1"/>
    <sheet name="Checklist" sheetId="19" r:id="rId2"/>
    <sheet name="Contact Information" sheetId="14" r:id="rId3"/>
    <sheet name="Project Information" sheetId="15" r:id="rId4"/>
    <sheet name="Project Narrative" sheetId="8" r:id="rId5"/>
    <sheet name="Treatments" sheetId="3" r:id="rId6"/>
    <sheet name="Benefits &amp; Evaluation Criteria" sheetId="5" r:id="rId7"/>
    <sheet name="Budget" sheetId="11" r:id="rId8"/>
    <sheet name="In-Kind Budget Notes" sheetId="6" r:id="rId9"/>
    <sheet name="Updates from Fall 2024" sheetId="16" r:id="rId10"/>
    <sheet name="Pull Down Menus" sheetId="20" state="hidden" r:id="rId11"/>
  </sheets>
  <externalReferences>
    <externalReference r:id="rId12"/>
  </externalReferences>
  <definedNames>
    <definedName name="_xlnm.Print_Area" localSheetId="6">'Benefits &amp; Evaluation Criteria'!$A$1:$H$10</definedName>
    <definedName name="_xlnm.Print_Area" localSheetId="7">Budget!$B$2:$R$48</definedName>
    <definedName name="_xlnm.Print_Area" localSheetId="1">Checklist!$A$1:$F$37</definedName>
    <definedName name="_xlnm.Print_Area" localSheetId="2">'Contact Information'!$A$1:$L$15</definedName>
    <definedName name="_xlnm.Print_Area" localSheetId="8">'In-Kind Budget Notes'!$A$1:$H$16</definedName>
    <definedName name="_xlnm.Print_Area" localSheetId="0">Instructions!$A$1:$R$37</definedName>
    <definedName name="_xlnm.Print_Area" localSheetId="3">'Project Information'!$A$1:$O$11</definedName>
    <definedName name="_xlnm.Print_Area" localSheetId="4">'Project Narrative'!$A$1:$D$3</definedName>
    <definedName name="_xlnm.Print_Area" localSheetId="5">Treatments!$A$1:$F$27</definedName>
    <definedName name="_xlnm.Print_Area" localSheetId="9">'Updates from Fall 2024'!$A$1:$C$11</definedName>
    <definedName name="set_ReleaseMod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5" l="1"/>
  <c r="H14" i="6"/>
  <c r="H11" i="6"/>
  <c r="H10" i="6"/>
  <c r="H9" i="6"/>
  <c r="H8" i="6"/>
  <c r="H7" i="6"/>
  <c r="H13" i="6"/>
  <c r="H12" i="6"/>
  <c r="H6" i="6"/>
  <c r="H5" i="6"/>
  <c r="H4" i="6"/>
  <c r="H3" i="6"/>
  <c r="X14" i="11"/>
  <c r="H15" i="6" l="1"/>
  <c r="M8" i="11"/>
  <c r="P8" i="11"/>
  <c r="M9" i="11"/>
  <c r="P9" i="11"/>
  <c r="M11" i="11"/>
  <c r="P11" i="11"/>
  <c r="M12" i="11"/>
  <c r="P12" i="11"/>
  <c r="M14" i="11"/>
  <c r="P14" i="11"/>
  <c r="M15" i="11"/>
  <c r="P15" i="11"/>
  <c r="M17" i="11"/>
  <c r="P17" i="11"/>
  <c r="M18" i="11"/>
  <c r="P18" i="11"/>
  <c r="M20" i="11"/>
  <c r="P20" i="11"/>
  <c r="M21" i="11"/>
  <c r="P21" i="11"/>
  <c r="M23" i="11"/>
  <c r="P23" i="11"/>
  <c r="M24" i="11"/>
  <c r="P24" i="11"/>
  <c r="M26" i="11"/>
  <c r="P26" i="11"/>
  <c r="M27" i="11"/>
  <c r="P27" i="11"/>
  <c r="M29" i="11"/>
  <c r="P29" i="11"/>
  <c r="M30" i="11"/>
  <c r="P30" i="11"/>
  <c r="M32" i="11"/>
  <c r="P32" i="11"/>
  <c r="M33" i="11"/>
  <c r="P33" i="11"/>
  <c r="M35" i="11"/>
  <c r="P35" i="11"/>
  <c r="M36" i="11"/>
  <c r="P36" i="11"/>
  <c r="M38" i="11"/>
  <c r="P38" i="11"/>
  <c r="M39" i="11"/>
  <c r="P39" i="11"/>
  <c r="F41" i="11"/>
  <c r="F43" i="11" s="1"/>
  <c r="G41" i="11"/>
  <c r="I41" i="11"/>
  <c r="K41" i="11"/>
  <c r="G42" i="11"/>
  <c r="I42" i="11"/>
  <c r="K42" i="11"/>
  <c r="F46" i="11" l="1"/>
  <c r="D3" i="15" s="1"/>
  <c r="I43" i="11"/>
  <c r="G43" i="11"/>
  <c r="K43" i="11"/>
  <c r="P42" i="11"/>
  <c r="M42" i="11"/>
  <c r="M41" i="11"/>
  <c r="P41" i="11"/>
  <c r="F47" i="11" l="1"/>
  <c r="K46" i="11"/>
  <c r="P43" i="11"/>
  <c r="M43" i="11"/>
  <c r="B10" i="11" l="1"/>
  <c r="B7" i="11"/>
  <c r="B31" i="11"/>
  <c r="B34" i="11"/>
  <c r="B16" i="11"/>
  <c r="B19" i="11"/>
  <c r="K47" i="11"/>
  <c r="B13" i="11"/>
  <c r="O46" i="11"/>
  <c r="B25" i="11"/>
  <c r="B22" i="11"/>
  <c r="O47" i="11"/>
  <c r="B37" i="11"/>
  <c r="B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 K</author>
    <author>Davis, Amin</author>
  </authors>
  <commentList>
    <comment ref="E6" authorId="0" shapeId="0" xr:uid="{4412DC83-A4A0-4351-BBF5-9CF1A76299C6}">
      <text>
        <r>
          <rPr>
            <b/>
            <sz val="9"/>
            <color indexed="81"/>
            <rFont val="Tahoma"/>
            <family val="2"/>
          </rPr>
          <t>Davis, Amin K:</t>
        </r>
        <r>
          <rPr>
            <sz val="9"/>
            <color indexed="81"/>
            <rFont val="Tahoma"/>
            <family val="2"/>
          </rPr>
          <t xml:space="preserve">
Section 404/401 permitting is </t>
        </r>
        <r>
          <rPr>
            <b/>
            <sz val="9"/>
            <color indexed="81"/>
            <rFont val="Tahoma"/>
            <family val="2"/>
          </rPr>
          <t xml:space="preserve">not </t>
        </r>
        <r>
          <rPr>
            <sz val="9"/>
            <color indexed="81"/>
            <rFont val="Tahoma"/>
            <family val="2"/>
          </rPr>
          <t>considered an existing environmental permit.</t>
        </r>
      </text>
    </comment>
    <comment ref="B34" authorId="1" shapeId="0" xr:uid="{00000000-0006-0000-0100-000001000000}">
      <text>
        <r>
          <rPr>
            <b/>
            <sz val="9"/>
            <color indexed="81"/>
            <rFont val="Tahoma"/>
            <family val="2"/>
          </rPr>
          <t>Davis, Amin:</t>
        </r>
        <r>
          <rPr>
            <sz val="9"/>
            <color indexed="81"/>
            <rFont val="Tahoma"/>
            <family val="2"/>
          </rPr>
          <t xml:space="preserve">
required if non-eligible stream practices are included on 1155/1156 forms.</t>
        </r>
      </text>
    </comment>
    <comment ref="B50" authorId="1" shapeId="0" xr:uid="{00000000-0006-0000-0100-000002000000}">
      <text>
        <r>
          <rPr>
            <b/>
            <sz val="9"/>
            <color indexed="81"/>
            <rFont val="Tahoma"/>
            <family val="2"/>
          </rPr>
          <t>Davis, Amin:</t>
        </r>
        <r>
          <rPr>
            <sz val="9"/>
            <color indexed="81"/>
            <rFont val="Tahoma"/>
            <family val="2"/>
          </rPr>
          <t xml:space="preserve">
required if non-eligible stream practices are included on 1155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C1" authorId="0" shapeId="0" xr:uid="{00000000-0006-0000-0200-000001000000}">
      <text>
        <r>
          <rPr>
            <b/>
            <sz val="9"/>
            <color indexed="81"/>
            <rFont val="Tahoma"/>
            <family val="2"/>
          </rPr>
          <t>Davis, Amin:</t>
        </r>
        <r>
          <rPr>
            <sz val="9"/>
            <color indexed="81"/>
            <rFont val="Tahoma"/>
            <family val="2"/>
          </rPr>
          <t xml:space="preserve">
Organizations listed as </t>
        </r>
        <r>
          <rPr>
            <b/>
            <sz val="9"/>
            <color indexed="81"/>
            <rFont val="Tahoma"/>
            <family val="2"/>
          </rPr>
          <t>Project Supporters</t>
        </r>
        <r>
          <rPr>
            <sz val="9"/>
            <color indexed="81"/>
            <rFont val="Tahoma"/>
            <family val="2"/>
          </rPr>
          <t xml:space="preserve"> should provide letters of support to Applicant or Primary Contact.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G3" authorId="0" shapeId="0" xr:uid="{00000000-0006-0000-03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H3" authorId="0" shapeId="0" xr:uid="{00000000-0006-0000-03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M3" authorId="0" shapeId="0" xr:uid="{00000000-0006-0000-0300-000003000000}">
      <text>
        <r>
          <rPr>
            <b/>
            <sz val="9"/>
            <color indexed="81"/>
            <rFont val="Tahoma"/>
            <family val="2"/>
          </rPr>
          <t>Davis, Amin:</t>
        </r>
        <r>
          <rPr>
            <sz val="9"/>
            <color indexed="81"/>
            <rFont val="Tahoma"/>
            <family val="2"/>
          </rPr>
          <t xml:space="preserve">
Map Directions: Go to link below&gt; Zoom to project area or Enter site address/ coordinates in search area in upper left corner&gt; Click on nearest waterbody to project area to reveal waterbody name.</t>
        </r>
      </text>
    </comment>
    <comment ref="N3" authorId="0" shapeId="0" xr:uid="{00000000-0006-0000-0300-000004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'River Basins' &gt; Click Identify icon (1st  icon to left on bottom of page)&gt; click on project area to reveal name.</t>
        </r>
      </text>
    </comment>
    <comment ref="O3" authorId="0" shapeId="0" xr:uid="{00000000-0006-0000-0300-000005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'Ecoregions (Level III)' &gt; Click Identify icon (1st  icon to left on bottom of page)&gt; click on project area to reveal name.</t>
        </r>
      </text>
    </comment>
    <comment ref="C8" authorId="0" shapeId="0" xr:uid="{00000000-0006-0000-0300-000006000000}">
      <text>
        <r>
          <rPr>
            <b/>
            <sz val="9"/>
            <color indexed="81"/>
            <rFont val="Tahoma"/>
            <family val="2"/>
          </rPr>
          <t>Davis, Amin:</t>
        </r>
        <r>
          <rPr>
            <sz val="9"/>
            <color indexed="81"/>
            <rFont val="Tahoma"/>
            <family val="2"/>
          </rPr>
          <t xml:space="preserve">
These studies are to more adequately determine projects costs, benefits or scale of implementation for proposed projects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400-000001000000}">
      <text>
        <r>
          <rPr>
            <b/>
            <sz val="9"/>
            <color indexed="81"/>
            <rFont val="Tahoma"/>
            <family val="2"/>
          </rPr>
          <t>Davis, Amin:</t>
        </r>
        <r>
          <rPr>
            <sz val="9"/>
            <color indexed="81"/>
            <rFont val="Tahoma"/>
            <family val="2"/>
          </rPr>
          <t xml:space="preserve">
750 character limit in this cell to encourage brevity.</t>
        </r>
      </text>
    </comment>
    <comment ref="C3" authorId="0" shapeId="0" xr:uid="{00000000-0006-0000-0400-000002000000}">
      <text>
        <r>
          <rPr>
            <b/>
            <sz val="9"/>
            <color indexed="81"/>
            <rFont val="Tahoma"/>
            <family val="2"/>
          </rPr>
          <t>Davis, Amin:</t>
        </r>
        <r>
          <rPr>
            <sz val="9"/>
            <color indexed="81"/>
            <rFont val="Tahoma"/>
            <family val="2"/>
          </rPr>
          <t xml:space="preserve">
2,000 character limit in this cell to encourage brevity.</t>
        </r>
      </text>
    </comment>
    <comment ref="D3" authorId="0" shapeId="0" xr:uid="{00000000-0006-0000-0400-000003000000}">
      <text>
        <r>
          <rPr>
            <b/>
            <sz val="9"/>
            <color indexed="81"/>
            <rFont val="Tahoma"/>
            <family val="2"/>
          </rPr>
          <t>Davis, Amin:</t>
        </r>
        <r>
          <rPr>
            <sz val="9"/>
            <color indexed="81"/>
            <rFont val="Tahoma"/>
            <family val="2"/>
          </rPr>
          <t xml:space="preserve">
750 character limit in this cell to encourage brevity.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3" authorId="0" shapeId="0" xr:uid="{00000000-0006-0000-05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3" authorId="0" shapeId="0" xr:uid="{00000000-0006-0000-05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14" authorId="0" shapeId="0" xr:uid="{00000000-0006-0000-0500-000003000000}">
      <text>
        <r>
          <rPr>
            <b/>
            <sz val="9"/>
            <color indexed="81"/>
            <rFont val="Tahoma"/>
            <family val="2"/>
          </rPr>
          <t>Davis, Amin:</t>
        </r>
        <r>
          <rPr>
            <sz val="9"/>
            <color indexed="81"/>
            <rFont val="Tahoma"/>
            <family val="2"/>
          </rPr>
          <t xml:space="preserve">
Location where coordinates should be taken to enter above.</t>
        </r>
      </text>
    </comment>
    <comment ref="C15" authorId="0" shapeId="0" xr:uid="{00000000-0006-0000-0500-000004000000}">
      <text>
        <r>
          <rPr>
            <b/>
            <sz val="9"/>
            <color indexed="81"/>
            <rFont val="Tahoma"/>
            <family val="2"/>
          </rPr>
          <t>Davis, Amin:</t>
        </r>
        <r>
          <rPr>
            <sz val="9"/>
            <color indexed="81"/>
            <rFont val="Tahoma"/>
            <family val="2"/>
          </rPr>
          <t xml:space="preserve">
Engineering and Feasibility studies that can provide the following benefits: 
1.) evaluate the feasibility, location and estimated costs to implement watershed improvement projects throughout the entire property,
2.) serve as a project prioritization tool for the phased implementation of watershed improvement projects based on your agencies’ available funding priorities, and    
3.) improve your agency’s chances of acquiring additional grant funding by demonstrating that a more comprehensive site/watershed planning effort was made versus a less comprehensive ‘piece-meal’ implementation approach.
</t>
        </r>
      </text>
    </comment>
    <comment ref="D20" authorId="0" shapeId="0" xr:uid="{00000000-0006-0000-0500-000006000000}">
      <text>
        <r>
          <rPr>
            <b/>
            <sz val="9"/>
            <color indexed="81"/>
            <rFont val="Tahoma"/>
            <family val="2"/>
          </rPr>
          <t>Davis, Amin:</t>
        </r>
        <r>
          <rPr>
            <sz val="9"/>
            <color indexed="81"/>
            <rFont val="Tahoma"/>
            <family val="2"/>
          </rPr>
          <t xml:space="preserve">
For living shorelines, please provide length, width &amp; height (in feet) in the project narrative
</t>
        </r>
      </text>
    </comment>
    <comment ref="D24" authorId="0" shapeId="0" xr:uid="{00000000-0006-0000-0500-000005000000}">
      <text>
        <r>
          <rPr>
            <b/>
            <sz val="9"/>
            <color indexed="81"/>
            <rFont val="Tahoma"/>
            <family val="2"/>
          </rPr>
          <t>Davis, Amin:</t>
        </r>
        <r>
          <rPr>
            <sz val="9"/>
            <color indexed="81"/>
            <rFont val="Tahoma"/>
            <family val="2"/>
          </rPr>
          <t xml:space="preserve">
Ex: Boardwalk, dock, paddle access, pier, treehouse, etc.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600-000001000000}">
      <text>
        <r>
          <rPr>
            <b/>
            <sz val="9"/>
            <color indexed="81"/>
            <rFont val="Tahoma"/>
            <family val="2"/>
          </rPr>
          <t>Davis, Amin:</t>
        </r>
        <r>
          <rPr>
            <sz val="9"/>
            <color indexed="81"/>
            <rFont val="Tahoma"/>
            <family val="2"/>
          </rPr>
          <t xml:space="preserve">
1,500 character limit in this cell to encourage brevity.</t>
        </r>
      </text>
    </comment>
    <comment ref="C3" authorId="0" shapeId="0" xr:uid="{00000000-0006-0000-0600-000002000000}">
      <text>
        <r>
          <rPr>
            <b/>
            <sz val="9"/>
            <color indexed="81"/>
            <rFont val="Tahoma"/>
            <family val="2"/>
          </rPr>
          <t>Davis, Amin:</t>
        </r>
        <r>
          <rPr>
            <sz val="9"/>
            <color indexed="81"/>
            <rFont val="Tahoma"/>
            <family val="2"/>
          </rPr>
          <t xml:space="preserve">
1,500 character limit in this cell to encourage brevity.</t>
        </r>
      </text>
    </comment>
    <comment ref="D3" authorId="0" shapeId="0" xr:uid="{00000000-0006-0000-0600-000003000000}">
      <text>
        <r>
          <rPr>
            <b/>
            <sz val="9"/>
            <color indexed="81"/>
            <rFont val="Tahoma"/>
            <family val="2"/>
          </rPr>
          <t>Davis, Amin:</t>
        </r>
        <r>
          <rPr>
            <sz val="9"/>
            <color indexed="81"/>
            <rFont val="Tahoma"/>
            <family val="2"/>
          </rPr>
          <t xml:space="preserve">
1,500 character limit in this cell to encourage brevity.</t>
        </r>
      </text>
    </comment>
    <comment ref="E3" authorId="0" shapeId="0" xr:uid="{00000000-0006-0000-0600-000004000000}">
      <text>
        <r>
          <rPr>
            <b/>
            <sz val="9"/>
            <color indexed="81"/>
            <rFont val="Tahoma"/>
            <family val="2"/>
          </rPr>
          <t>Davis, Amin:</t>
        </r>
        <r>
          <rPr>
            <sz val="9"/>
            <color indexed="81"/>
            <rFont val="Tahoma"/>
            <family val="2"/>
          </rPr>
          <t xml:space="preserve">
1,500 character limit in this cell to encourage brevity.</t>
        </r>
      </text>
    </comment>
    <comment ref="F3" authorId="0" shapeId="0" xr:uid="{00000000-0006-0000-0600-000005000000}">
      <text>
        <r>
          <rPr>
            <b/>
            <sz val="9"/>
            <color indexed="81"/>
            <rFont val="Tahoma"/>
            <family val="2"/>
          </rPr>
          <t>Davis, Amin:</t>
        </r>
        <r>
          <rPr>
            <sz val="9"/>
            <color indexed="81"/>
            <rFont val="Tahoma"/>
            <family val="2"/>
          </rPr>
          <t xml:space="preserve">
1,500 character limit in this cell to encourage brevity.</t>
        </r>
      </text>
    </comment>
    <comment ref="G3" authorId="0" shapeId="0" xr:uid="{00000000-0006-0000-0600-000006000000}">
      <text>
        <r>
          <rPr>
            <b/>
            <sz val="9"/>
            <color indexed="81"/>
            <rFont val="Tahoma"/>
            <family val="2"/>
          </rPr>
          <t>Davis, Amin:</t>
        </r>
        <r>
          <rPr>
            <sz val="9"/>
            <color indexed="81"/>
            <rFont val="Tahoma"/>
            <family val="2"/>
          </rPr>
          <t xml:space="preserve">
1,500 character limit in this cell to encourage brevity..</t>
        </r>
      </text>
    </comment>
    <comment ref="H3" authorId="0" shapeId="0" xr:uid="{00000000-0006-0000-0600-000007000000}">
      <text>
        <r>
          <rPr>
            <b/>
            <sz val="9"/>
            <color indexed="81"/>
            <rFont val="Tahoma"/>
            <family val="2"/>
          </rPr>
          <t>Davis, Amin:</t>
        </r>
        <r>
          <rPr>
            <sz val="9"/>
            <color indexed="81"/>
            <rFont val="Tahoma"/>
            <family val="2"/>
          </rPr>
          <t xml:space="preserve">
1,500 character limit in this cell to encourage brevity.</t>
        </r>
      </text>
    </comment>
    <comment ref="E8" authorId="0" shapeId="0" xr:uid="{00000000-0006-0000-0600-000009000000}">
      <text>
        <r>
          <rPr>
            <b/>
            <sz val="9"/>
            <color indexed="81"/>
            <rFont val="Tahoma"/>
            <family val="2"/>
          </rPr>
          <t>Davis, Amin:</t>
        </r>
        <r>
          <rPr>
            <sz val="9"/>
            <color indexed="81"/>
            <rFont val="Tahoma"/>
            <family val="2"/>
          </rPr>
          <t xml:space="preserve">
Most projects associated with this grant will likely not be subject to meeting the requirements of the State Environmental Policy Act (NC SEPA).
Applicants are encouraged to review DEQ's  SEPA website: </t>
        </r>
        <r>
          <rPr>
            <sz val="9"/>
            <color indexed="12"/>
            <rFont val="Tahoma"/>
            <family val="2"/>
          </rPr>
          <t>https://deq.nc.gov/permits-rules/state-environmental-policy-act-sepa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D1" authorId="0" shapeId="0" xr:uid="{00000000-0006-0000-0800-000001000000}">
      <text>
        <r>
          <rPr>
            <b/>
            <sz val="9"/>
            <color indexed="81"/>
            <rFont val="Tahoma"/>
            <family val="2"/>
          </rPr>
          <t>Davis, Amin:</t>
        </r>
        <r>
          <rPr>
            <sz val="9"/>
            <color indexed="81"/>
            <rFont val="Tahoma"/>
            <family val="2"/>
          </rPr>
          <t xml:space="preserve">
Provide brief notes here about any In-kind amount listed in the Budget for the relevant category. Please include information about project-specifc tasks conducted by agency staff or volunteers.
See </t>
        </r>
        <r>
          <rPr>
            <i/>
            <sz val="9"/>
            <color indexed="81"/>
            <rFont val="Tahoma"/>
            <family val="2"/>
          </rPr>
          <t>In-kind Statement of Time</t>
        </r>
        <r>
          <rPr>
            <sz val="9"/>
            <color indexed="81"/>
            <rFont val="Tahoma"/>
            <family val="2"/>
          </rPr>
          <t xml:space="preserve"> &amp; </t>
        </r>
        <r>
          <rPr>
            <i/>
            <sz val="9"/>
            <color indexed="81"/>
            <rFont val="Tahoma"/>
            <family val="2"/>
          </rPr>
          <t>In-Kind Statement of Equipment/Materials</t>
        </r>
        <r>
          <rPr>
            <sz val="9"/>
            <color indexed="81"/>
            <rFont val="Tahoma"/>
            <family val="2"/>
          </rPr>
          <t xml:space="preserve"> spreadsheets at the link below for additional information. 
https://deq.nc.gov/about/divisions/water-resources/water-resources-grants/water-resources-development-grant-program
**</t>
        </r>
        <r>
          <rPr>
            <b/>
            <sz val="9"/>
            <color indexed="81"/>
            <rFont val="Tahoma"/>
            <family val="2"/>
          </rPr>
          <t>All items listed on the In-kind Budget Notes sheet will need to be accounted for using these two spreadsheets for grant reimbursment requests.</t>
        </r>
        <r>
          <rPr>
            <sz val="9"/>
            <color indexed="81"/>
            <rFont val="Tahoma"/>
            <family val="2"/>
          </rPr>
          <t xml:space="preserve">
</t>
        </r>
      </text>
    </comment>
    <comment ref="F1" authorId="1" shapeId="0" xr:uid="{BF932202-6128-4B77-8FFD-237958B7681E}">
      <text>
        <r>
          <rPr>
            <b/>
            <sz val="9"/>
            <color indexed="81"/>
            <rFont val="Tahoma"/>
            <family val="2"/>
          </rPr>
          <t>Davis, Amin K:</t>
        </r>
        <r>
          <rPr>
            <sz val="9"/>
            <color indexed="81"/>
            <rFont val="Tahoma"/>
            <family val="2"/>
          </rPr>
          <t xml:space="preserve">
Hourly rate must be the actual, direct cost of the services provided (rate of pay); may include fringe benefit cost but may NOT include indirect/ overhead costs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Davis, Amin K</author>
    <author>Amin Davis</author>
  </authors>
  <commentList>
    <comment ref="G1" authorId="0" shapeId="0" xr:uid="{27B972E9-EDD9-4597-93D6-90A2E4C9ECE9}">
      <text>
        <r>
          <rPr>
            <b/>
            <sz val="9"/>
            <color indexed="81"/>
            <rFont val="Tahoma"/>
            <family val="2"/>
          </rPr>
          <t>Davis, Amin K:</t>
        </r>
        <r>
          <rPr>
            <sz val="9"/>
            <color indexed="81"/>
            <rFont val="Tahoma"/>
            <family val="2"/>
          </rPr>
          <t xml:space="preserve">
Do not change these numbers or will mess up dbase import</t>
        </r>
      </text>
    </comment>
    <comment ref="G25" authorId="0" shapeId="0" xr:uid="{6B897FE2-4EEF-4C20-B3AA-06F2DEB8D8E5}">
      <text>
        <r>
          <rPr>
            <b/>
            <sz val="9"/>
            <color indexed="81"/>
            <rFont val="Tahoma"/>
            <family val="2"/>
          </rPr>
          <t>Davis, Amin K:</t>
        </r>
        <r>
          <rPr>
            <sz val="9"/>
            <color indexed="81"/>
            <rFont val="Tahoma"/>
            <family val="2"/>
          </rPr>
          <t xml:space="preserve">
Do not change these numbers or will mess up dbase import</t>
        </r>
      </text>
    </comment>
    <comment ref="G43" authorId="0" shapeId="0" xr:uid="{4F6505F2-A6B7-437F-8FA7-C80F762C76A0}">
      <text>
        <r>
          <rPr>
            <b/>
            <sz val="9"/>
            <color indexed="81"/>
            <rFont val="Tahoma"/>
            <family val="2"/>
          </rPr>
          <t>Davis, Amin K:</t>
        </r>
        <r>
          <rPr>
            <sz val="9"/>
            <color indexed="81"/>
            <rFont val="Tahoma"/>
            <family val="2"/>
          </rPr>
          <t xml:space="preserve">
Do not change these numbers or will mess up dbase import</t>
        </r>
      </text>
    </comment>
    <comment ref="N46" authorId="1" shapeId="0" xr:uid="{6FE7780D-6D5B-4806-A081-07FE25949759}">
      <text>
        <r>
          <rPr>
            <b/>
            <sz val="9"/>
            <color indexed="81"/>
            <rFont val="Tahoma"/>
            <family val="2"/>
          </rPr>
          <t>Amin Davis:</t>
        </r>
        <r>
          <rPr>
            <sz val="9"/>
            <color indexed="81"/>
            <rFont val="Tahoma"/>
            <family val="2"/>
          </rPr>
          <t xml:space="preserve">
Changed from Living Shoreline on 8/31/21</t>
        </r>
      </text>
    </comment>
  </commentList>
</comments>
</file>

<file path=xl/sharedStrings.xml><?xml version="1.0" encoding="utf-8"?>
<sst xmlns="http://schemas.openxmlformats.org/spreadsheetml/2006/main" count="650" uniqueCount="471">
  <si>
    <t>Survey</t>
  </si>
  <si>
    <t>Construction</t>
  </si>
  <si>
    <t>DWR</t>
  </si>
  <si>
    <t>Education</t>
  </si>
  <si>
    <t>Monitoring</t>
  </si>
  <si>
    <t>Cash</t>
  </si>
  <si>
    <t>In-kind</t>
  </si>
  <si>
    <t>Cash Sub-total</t>
  </si>
  <si>
    <t>In-kind Sub-total</t>
  </si>
  <si>
    <t>Administration</t>
  </si>
  <si>
    <t>Construction Oversight</t>
  </si>
  <si>
    <t>Land</t>
  </si>
  <si>
    <t>Construction Materials</t>
  </si>
  <si>
    <t>Plant Materials</t>
  </si>
  <si>
    <t xml:space="preserve">Federal </t>
  </si>
  <si>
    <t>Contribution</t>
  </si>
  <si>
    <t xml:space="preserve">Project Name:  </t>
  </si>
  <si>
    <t>Design</t>
  </si>
  <si>
    <t>Permitting</t>
  </si>
  <si>
    <t>Total</t>
  </si>
  <si>
    <t>Non-Federal % =</t>
  </si>
  <si>
    <t>Federal % =</t>
  </si>
  <si>
    <t>Category Total</t>
  </si>
  <si>
    <t>Local + Other Non-Federal Match Total</t>
  </si>
  <si>
    <t>Date:</t>
  </si>
  <si>
    <t>Other Non-Federal Match</t>
  </si>
  <si>
    <t>Provided by Administrator</t>
  </si>
  <si>
    <t>WRDPG_Prj_ID</t>
  </si>
  <si>
    <t>WRDG_Name</t>
  </si>
  <si>
    <t>Eligible_Purpose</t>
  </si>
  <si>
    <t>Application_Date</t>
  </si>
  <si>
    <t>EP_Short</t>
  </si>
  <si>
    <t>Typical Projects, But Not Limited To…</t>
  </si>
  <si>
    <t>Water Management</t>
  </si>
  <si>
    <t>Stream Restoration</t>
  </si>
  <si>
    <t>Water-Based Recreation</t>
  </si>
  <si>
    <t>Trails, greenways, structures including land acquisition &amp; development</t>
  </si>
  <si>
    <t>Feasibility/Engineering Study</t>
  </si>
  <si>
    <t>NRCS EQIP Stream Restoration</t>
  </si>
  <si>
    <t>Contact_Name</t>
  </si>
  <si>
    <t>Contact_Agency</t>
  </si>
  <si>
    <t>Contact_Type</t>
  </si>
  <si>
    <t>Contact_Address</t>
  </si>
  <si>
    <t>Contact_City</t>
  </si>
  <si>
    <t>Contact_State_Abbr</t>
  </si>
  <si>
    <t>Contact_Zip</t>
  </si>
  <si>
    <t>Contact_Phone</t>
  </si>
  <si>
    <t>Contact_Phone_Ext</t>
  </si>
  <si>
    <t>Contact_Email</t>
  </si>
  <si>
    <t>Latitude_DD</t>
  </si>
  <si>
    <t>Longitude_DD</t>
  </si>
  <si>
    <t>Treatment Type</t>
  </si>
  <si>
    <t>approximate centroid of continuous buffer area</t>
  </si>
  <si>
    <t>start of trail</t>
  </si>
  <si>
    <t>Eco-tourism</t>
  </si>
  <si>
    <t>downstream extent of project</t>
  </si>
  <si>
    <t>Area of recreational structure constructed (Square feet)</t>
  </si>
  <si>
    <t>Category</t>
  </si>
  <si>
    <t>approximate center of project area</t>
  </si>
  <si>
    <t>Contact Information</t>
  </si>
  <si>
    <t>Project Information</t>
  </si>
  <si>
    <t>Treatments</t>
  </si>
  <si>
    <t>In-Kind Budget Notes</t>
  </si>
  <si>
    <t>Project Narrrative</t>
  </si>
  <si>
    <t>Examples</t>
  </si>
  <si>
    <t>Evaluation Scoring</t>
  </si>
  <si>
    <t>Benefits &amp; Evaluation Criteria</t>
  </si>
  <si>
    <t>Select from the choices below using pull-down arrow.</t>
  </si>
  <si>
    <t>Most recent date this application was completed or revised (mm/dd/yr)</t>
  </si>
  <si>
    <r>
      <t xml:space="preserve">Applicant or Primary Contact shall include a letter of support on official letterhead of any organization listed as a </t>
    </r>
    <r>
      <rPr>
        <i/>
        <sz val="10"/>
        <rFont val="Arial"/>
        <family val="2"/>
      </rPr>
      <t>Project Supporter</t>
    </r>
    <r>
      <rPr>
        <sz val="10"/>
        <rFont val="Arial"/>
        <family val="2"/>
      </rPr>
      <t xml:space="preserve"> on the </t>
    </r>
    <r>
      <rPr>
        <i/>
        <sz val="10"/>
        <rFont val="Arial"/>
        <family val="2"/>
      </rPr>
      <t xml:space="preserve">Project Information </t>
    </r>
    <r>
      <rPr>
        <sz val="10"/>
        <rFont val="Arial"/>
        <family val="2"/>
      </rPr>
      <t>sheet.</t>
    </r>
  </si>
  <si>
    <t>Notes</t>
  </si>
  <si>
    <t>Ecological Address Map</t>
  </si>
  <si>
    <t>Length of recreational trail constructed (Linear feet)</t>
  </si>
  <si>
    <t>Numbers in (  ) below represent maximum score for each criteria. A maximum of 25 additional points will be added by Program Administrator based on Benefits to State Owned Properties, Financial Resources &amp; Regional Benefits</t>
  </si>
  <si>
    <t>Project_Cost</t>
  </si>
  <si>
    <t>Latitude In decimal degrees format (35.12345) based on approximate center portion of project area.</t>
  </si>
  <si>
    <t>Google Maps</t>
  </si>
  <si>
    <t>DWR Riverbasin</t>
  </si>
  <si>
    <t>State Abbreviation</t>
  </si>
  <si>
    <t>Weblinks</t>
  </si>
  <si>
    <t>Some data entry cells in the following sheets have a dropdown list to select a specific category. Other cells have a red arrow in the upper right corner to hover over for viewing additional guidance.</t>
  </si>
  <si>
    <t>Maximum points for demonstration that  the project will benefit an underserved community within a Tier I County.</t>
  </si>
  <si>
    <t>County Tier Designations</t>
  </si>
  <si>
    <t>Discuss if project is located within/adjacent to a State-owned property and how project would provide a direct benefit.</t>
  </si>
  <si>
    <t>Maximum points for demonstration that  the project will provide multiple direct benefits to State-owned lands and properties.</t>
  </si>
  <si>
    <t>Nearest_Named_Waterbody</t>
  </si>
  <si>
    <t>Existing_Conditions</t>
  </si>
  <si>
    <t>Area of jurisdictional wetland being restored or enhanced (Acres)</t>
  </si>
  <si>
    <t>Wetland Treatments</t>
  </si>
  <si>
    <t>Provided by Grant Administrator</t>
  </si>
  <si>
    <t>Nearest_Municipality</t>
  </si>
  <si>
    <t>Hydrologic Study, Water Management Plan, Watershed Improvement Plan</t>
  </si>
  <si>
    <t xml:space="preserve">Local + Non-Fed Total =   </t>
  </si>
  <si>
    <t xml:space="preserve">DWR Total =   </t>
  </si>
  <si>
    <t>Local Match</t>
  </si>
  <si>
    <t xml:space="preserve">Maximum points for demonstration that project will provide multiple economic benefits. </t>
  </si>
  <si>
    <t>Maximum points for demonstration that  the project will provide benefits to an area greater than the jurisdiction/service area of the local sponsoring agency.</t>
  </si>
  <si>
    <t>Project Budget</t>
  </si>
  <si>
    <t>Stormwater control measures (BMPs), drainage, flood control</t>
  </si>
  <si>
    <t>Stream restoration, stream/shoreline stabilization, dam&amp;aquatic barrier removals</t>
  </si>
  <si>
    <t>Eligible Purpose</t>
  </si>
  <si>
    <t xml:space="preserve">Enter units for the type of Eligible Purpose and/or Other Treatment Type study is supporting </t>
  </si>
  <si>
    <t>All</t>
  </si>
  <si>
    <t>Guidelines</t>
  </si>
  <si>
    <t>Stream Crossings</t>
  </si>
  <si>
    <t>This application form will become part of the DEQ Contract documentation should a project be recommended for funding by DWR. Please make sure all information contained is accurrate and complete.</t>
  </si>
  <si>
    <t>BUDGET NOTES</t>
  </si>
  <si>
    <r>
      <t xml:space="preserve">See </t>
    </r>
    <r>
      <rPr>
        <b/>
        <i/>
        <sz val="10"/>
        <rFont val="Times New Roman"/>
        <family val="1"/>
      </rPr>
      <t>Administration</t>
    </r>
    <r>
      <rPr>
        <b/>
        <sz val="10"/>
        <rFont val="Times New Roman"/>
        <family val="1"/>
      </rPr>
      <t xml:space="preserve"> category in </t>
    </r>
    <r>
      <rPr>
        <b/>
        <i/>
        <sz val="10"/>
        <rFont val="Times New Roman"/>
        <family val="1"/>
      </rPr>
      <t xml:space="preserve">In-Kind Budget Notes </t>
    </r>
    <r>
      <rPr>
        <b/>
        <sz val="10"/>
        <rFont val="Times New Roman"/>
        <family val="1"/>
      </rPr>
      <t>sheet for eligible &amp; non-eligible expenses.</t>
    </r>
  </si>
  <si>
    <t>Construction Materials: project signage is a reimburseable expense.</t>
  </si>
  <si>
    <t>Economic Benefits of Green Infrastructure</t>
  </si>
  <si>
    <t>Amount</t>
  </si>
  <si>
    <t>Maximum points for demonstration that project will provide multiple social benefits and/or if specific project identified in planning document.</t>
  </si>
  <si>
    <t>Maximum points for demonstration that multiple impact mitigation items have been addressed and that project will result in minimal environmental impacts in the project area or adjacent areas. Maximum points are given for multiple low-impact development or green infrastructure elements that are incorporated into a project.</t>
  </si>
  <si>
    <t>Land Acquisition</t>
  </si>
  <si>
    <t>Received or Pending</t>
  </si>
  <si>
    <t>Supplementary documentation (reports, photos, letters of support, etc.) are not required but can be provided as separate attachments via email. Additional documentation is required for Feasibility Studies &amp; NRCS-EQIP Stream Restoration Projects.</t>
  </si>
  <si>
    <t>SHEET NAME</t>
  </si>
  <si>
    <t>Included</t>
  </si>
  <si>
    <t>Excel File</t>
  </si>
  <si>
    <t>Pdf (preferred), Jpeg</t>
  </si>
  <si>
    <t>Required Items</t>
  </si>
  <si>
    <t>STATE &amp; LOCAL PROJECTS</t>
  </si>
  <si>
    <t>Multimedia (Videos, Drone Imagery, etc.)</t>
  </si>
  <si>
    <t>Upload to Filesharing Website</t>
  </si>
  <si>
    <t>NRCS-EQIP STREAM RESTORATION PROJECTS</t>
  </si>
  <si>
    <t>Pdf</t>
  </si>
  <si>
    <t>Supplemental Items (Not Required)</t>
  </si>
  <si>
    <t>PROJECT CERTIFICATIONS</t>
  </si>
  <si>
    <t>Federal Contributions Cannot Be Used To Meet Applicant's 50% Match Requirement</t>
  </si>
  <si>
    <t>Recreational Facilities</t>
  </si>
  <si>
    <t>approximate center of parcel or project area</t>
  </si>
  <si>
    <t>Area of land being acquired to support water-based recreation (Acres)</t>
  </si>
  <si>
    <t>Treatment Length/Area</t>
  </si>
  <si>
    <t>Latitude/Longitude</t>
  </si>
  <si>
    <t>Please click all relevant check boxes above to indicate item is included</t>
  </si>
  <si>
    <t>Please click all relevant check boxes above to indicate item has been addressed</t>
  </si>
  <si>
    <r>
      <t xml:space="preserve">Please enter supplementary information in this column for treatments listed based on </t>
    </r>
    <r>
      <rPr>
        <b/>
        <sz val="10"/>
        <rFont val="Arial"/>
        <family val="2"/>
      </rPr>
      <t>Guidelines</t>
    </r>
    <r>
      <rPr>
        <sz val="10"/>
        <rFont val="Arial"/>
        <family val="2"/>
      </rPr>
      <t xml:space="preserve"> in chart below.</t>
    </r>
  </si>
  <si>
    <t>Yes        No         N/A</t>
  </si>
  <si>
    <t>Yes           No</t>
  </si>
  <si>
    <t>WRDG Additional Resources Documents</t>
  </si>
  <si>
    <t>STEM &amp; The Science House</t>
  </si>
  <si>
    <t>NC River Basins Map</t>
  </si>
  <si>
    <t>Request For Payment of Appropriation Form (Special Appropriations Only)</t>
  </si>
  <si>
    <t>Project includes other state or federal grant funding</t>
  </si>
  <si>
    <t>File Format</t>
  </si>
  <si>
    <t>NRPA Green Infrastructure Benefits Tool</t>
  </si>
  <si>
    <t>EnviroAtlas Eco-Health Relationship Browser</t>
  </si>
  <si>
    <t>EENC What Is Environmental Education?</t>
  </si>
  <si>
    <t>All sources of non-federal and federal matching funds have been listed on the Budget sheet</t>
  </si>
  <si>
    <t>Budget and invoicing for reimbursements should reflect total project costs.</t>
  </si>
  <si>
    <t>All funding sources (Local, Other Non-Federal, Federal Contributions) must be listed in the section to the right.</t>
  </si>
  <si>
    <t>Phone Extension       (If Applicable)</t>
  </si>
  <si>
    <r>
      <t xml:space="preserve">Project Name. Please include name of nearest waterbody in Project Name for stream restoration projects. For Phased projects, please include Phase ID at the end of the Project Name. </t>
    </r>
    <r>
      <rPr>
        <sz val="10"/>
        <color rgb="FFFF0000"/>
        <rFont val="Arial"/>
        <family val="2"/>
      </rPr>
      <t>Example: Big Creek Stream Restoration-Phase II.</t>
    </r>
  </si>
  <si>
    <t>If project is not on a named waterbody please list that here. If project is on a named waterbody please list that here.</t>
  </si>
  <si>
    <r>
      <t xml:space="preserve">Latitude in decimal degrees format (35.12345) based on </t>
    </r>
    <r>
      <rPr>
        <i/>
        <sz val="10"/>
        <rFont val="Arial"/>
        <family val="2"/>
      </rPr>
      <t>Latitude/Longitude</t>
    </r>
    <r>
      <rPr>
        <sz val="10"/>
        <rFont val="Arial"/>
        <family val="2"/>
      </rPr>
      <t xml:space="preserve"> column below</t>
    </r>
  </si>
  <si>
    <t>Source/Grantor Name</t>
  </si>
  <si>
    <t>FUNDING SOURCES SUMMARY</t>
  </si>
  <si>
    <t>Anticipated Notification Date    (If Pending)</t>
  </si>
  <si>
    <t xml:space="preserve">A scaled conceptual plan/map is required that should directly reflect the proposed locations of all project elements listed in the Project Narrative and Treatment sheets. </t>
  </si>
  <si>
    <t>NOTES &amp; INSTRUCTIONS</t>
  </si>
  <si>
    <t>Relevant Data, Reports, etc.</t>
  </si>
  <si>
    <t>Longitude In decimal degrees format (-78.12345) based on approximate center portion of project area.</t>
  </si>
  <si>
    <r>
      <t xml:space="preserve">DWR Funding Request                                                </t>
    </r>
    <r>
      <rPr>
        <sz val="10"/>
        <color rgb="FFFF0000"/>
        <rFont val="Arial"/>
        <family val="2"/>
      </rPr>
      <t xml:space="preserve"> No Entry Needed         Auto-calculated From Budget Sheet</t>
    </r>
  </si>
  <si>
    <r>
      <t xml:space="preserve">     Total Project Cost                                                       </t>
    </r>
    <r>
      <rPr>
        <sz val="10"/>
        <color rgb="FFFF0000"/>
        <rFont val="Arial"/>
        <family val="2"/>
      </rPr>
      <t xml:space="preserve"> No Entry Needed         Auto-calculated From Budget Sheet</t>
    </r>
  </si>
  <si>
    <r>
      <t xml:space="preserve">Select from Treatment Type below. </t>
    </r>
    <r>
      <rPr>
        <sz val="10"/>
        <color rgb="FFFF0000"/>
        <rFont val="Arial"/>
        <family val="2"/>
      </rPr>
      <t>Please list all treatment types separately associated with project.</t>
    </r>
  </si>
  <si>
    <t>NRCS-EQIP Only: Project includes NC Land &amp; Water Funding (formerly known as Clean Water Management Trust Funding)</t>
  </si>
  <si>
    <t xml:space="preserve">Maximum points for demonstration proposed project will address a documented environmental problem, improve/protect a valuable resource area or enhance environmental resiliency (see weblinks below). Examples for project areas include: Headwater area, 303(d) listed or Impaired Waterbody Parameter, DWR Nutrient Management Strategy, Public Water Supply or Water Supply Watershed, in existing Watershed Improvement Plan, Adjacent to existing/proposed Watershed Improvement Project (WIP), Within same 12-digit HUC of existing/proposed WIP, Rare Species or Habitat/Significant Natural Heritage Area. </t>
  </si>
  <si>
    <t>NCLWF Manual Primary Resource Benefits (p 6-12)</t>
  </si>
  <si>
    <r>
      <t xml:space="preserve">Longitude in decimal degrees format                  (-78.12345) based on </t>
    </r>
    <r>
      <rPr>
        <i/>
        <sz val="10"/>
        <rFont val="Arial"/>
        <family val="2"/>
      </rPr>
      <t>Latitude/Longitude</t>
    </r>
    <r>
      <rPr>
        <sz val="10"/>
        <rFont val="Arial"/>
        <family val="2"/>
      </rPr>
      <t xml:space="preserve"> column below</t>
    </r>
  </si>
  <si>
    <t>Completed &amp; Signed Official Resolution Form</t>
  </si>
  <si>
    <t>Total Funding*</t>
  </si>
  <si>
    <t>Total In-kind Contributions</t>
  </si>
  <si>
    <t xml:space="preserve">Enter estimated labor costs (Rate x Hours). </t>
  </si>
  <si>
    <t>EPA EJSCREEN Tool</t>
  </si>
  <si>
    <t>Signed &amp; Completed Resolution Affirmation (Co-Grantee)</t>
  </si>
  <si>
    <t>Basis For Claimed Value of Land Transfer (Land Transfers Only)</t>
  </si>
  <si>
    <t>Stream restoration projects on agricultural lands</t>
  </si>
  <si>
    <r>
      <rPr>
        <b/>
        <sz val="10"/>
        <color rgb="FFFF0000"/>
        <rFont val="Arial"/>
        <family val="2"/>
      </rPr>
      <t>One or two sentence Project Scope of DWR Funding Request</t>
    </r>
    <r>
      <rPr>
        <sz val="10"/>
        <rFont val="Arial"/>
        <family val="2"/>
      </rPr>
      <t>. Example: Stabilize/restore 2,500 linear feet and plant 5 acres of riparian area along Little Creek; Construction of a bioretention cell to treat ~ 1.5 acres of stormwater runoff originating from ABC Plaza; Construction of 5,000 linear feet of greenway along Little River.</t>
    </r>
  </si>
  <si>
    <t>Low Impact Development: A Guidebook for North Carolina</t>
  </si>
  <si>
    <t>Middle Fork New River Restoration Prioritization Plan</t>
  </si>
  <si>
    <t>Discuss regional benefits such as: direct benefits to a water supply, regional onsite educational workshops, green/blue-trail connectivity, etc.</t>
  </si>
  <si>
    <r>
      <t xml:space="preserve">Please complete Checklist sheet and enter information into yellow cells in each labeled sheet listed below. Complete </t>
    </r>
    <r>
      <rPr>
        <i/>
        <sz val="10"/>
        <rFont val="Arial"/>
        <family val="2"/>
      </rPr>
      <t>In-Kind Budget Notes</t>
    </r>
    <r>
      <rPr>
        <sz val="10"/>
        <rFont val="Arial"/>
        <family val="2"/>
      </rPr>
      <t xml:space="preserve"> for any budget item where an In-kind amount is listed in the Budget sheet. </t>
    </r>
  </si>
  <si>
    <r>
      <rPr>
        <b/>
        <sz val="10"/>
        <rFont val="Arial"/>
        <family val="2"/>
      </rPr>
      <t xml:space="preserve">Applicant </t>
    </r>
    <r>
      <rPr>
        <sz val="10"/>
        <rFont val="Arial"/>
        <family val="2"/>
      </rPr>
      <t xml:space="preserve">must be a unit of local government. </t>
    </r>
    <r>
      <rPr>
        <b/>
        <sz val="10"/>
        <rFont val="Arial"/>
        <family val="2"/>
      </rPr>
      <t>Primary Contact</t>
    </r>
    <r>
      <rPr>
        <sz val="10"/>
        <rFont val="Arial"/>
        <family val="2"/>
      </rPr>
      <t xml:space="preserve"> is Applicant’s representative responsible for project oversight and contract administration. </t>
    </r>
    <r>
      <rPr>
        <b/>
        <sz val="10"/>
        <rFont val="Arial"/>
        <family val="2"/>
      </rPr>
      <t>Project Supporter</t>
    </r>
    <r>
      <rPr>
        <sz val="10"/>
        <rFont val="Arial"/>
        <family val="2"/>
      </rPr>
      <t xml:space="preserve"> is any additional organization or individual who has provided a Letter of Support for the application.  </t>
    </r>
  </si>
  <si>
    <r>
      <t xml:space="preserve">The required </t>
    </r>
    <r>
      <rPr>
        <i/>
        <sz val="10"/>
        <rFont val="Arial"/>
        <family val="2"/>
      </rPr>
      <t>Official Resolution</t>
    </r>
    <r>
      <rPr>
        <sz val="10"/>
        <rFont val="Arial"/>
        <family val="2"/>
      </rPr>
      <t xml:space="preserve"> and </t>
    </r>
    <r>
      <rPr>
        <i/>
        <sz val="10"/>
        <rFont val="Arial"/>
        <family val="2"/>
      </rPr>
      <t>No Conflict of Interest</t>
    </r>
    <r>
      <rPr>
        <sz val="10"/>
        <rFont val="Arial"/>
        <family val="2"/>
      </rPr>
      <t xml:space="preserve"> forms can be downloaded from the grant website below.</t>
    </r>
  </si>
  <si>
    <t>Any modifications to the content or formatting of this form without the prior consent of the DWR Grant Administrator are strictly prohibited by NC DEQ.</t>
  </si>
  <si>
    <t>DEQ Environmental Justice</t>
  </si>
  <si>
    <t>Ecosystem Services Toolkit for Natural Resource Management</t>
  </si>
  <si>
    <t>Letters of Support</t>
  </si>
  <si>
    <r>
      <t xml:space="preserve">Under 'Notes' above please indicate: </t>
    </r>
    <r>
      <rPr>
        <b/>
        <sz val="10"/>
        <rFont val="Arial"/>
        <family val="2"/>
      </rPr>
      <t>Type of structure</t>
    </r>
    <r>
      <rPr>
        <sz val="10"/>
        <rFont val="Arial"/>
        <family val="2"/>
      </rPr>
      <t xml:space="preserve"> proposed (bridge, culvert pipe, hardened ford, etc.). 2.)</t>
    </r>
    <r>
      <rPr>
        <b/>
        <sz val="10"/>
        <rFont val="Arial"/>
        <family val="2"/>
      </rPr>
      <t xml:space="preserve"> Dimensions</t>
    </r>
    <r>
      <rPr>
        <sz val="10"/>
        <rFont val="Arial"/>
        <family val="2"/>
      </rPr>
      <t xml:space="preserve"> in length and width. 3.)</t>
    </r>
    <r>
      <rPr>
        <b/>
        <sz val="10"/>
        <rFont val="Arial"/>
        <family val="2"/>
      </rPr>
      <t>Status:</t>
    </r>
    <r>
      <rPr>
        <sz val="10"/>
        <rFont val="Arial"/>
        <family val="2"/>
      </rPr>
      <t xml:space="preserve"> (new or replacement) for each crossing. </t>
    </r>
    <r>
      <rPr>
        <b/>
        <sz val="10"/>
        <rFont val="Arial"/>
        <family val="2"/>
      </rPr>
      <t>Each crossing should be listed as a separate treatment.</t>
    </r>
  </si>
  <si>
    <t xml:space="preserve">Shoreline Stabilization </t>
  </si>
  <si>
    <t>UPDATE</t>
  </si>
  <si>
    <t>EPA How's My Waterway</t>
  </si>
  <si>
    <t>Signed NRCS-CPA-1155 or 1156 Conservation Plan or Schedule of Operations</t>
  </si>
  <si>
    <t>Description</t>
  </si>
  <si>
    <t>DWR WRDG</t>
  </si>
  <si>
    <t>WRDG Grant Funds Requested</t>
  </si>
  <si>
    <t>Local Government Funds</t>
  </si>
  <si>
    <t>Non-Local, Non-Federal Funds</t>
  </si>
  <si>
    <t>Federal Match</t>
  </si>
  <si>
    <t>Federal Funds</t>
  </si>
  <si>
    <t>Match/Cost-Share Type</t>
  </si>
  <si>
    <t>NCDOA Environmental Assessment Guidelines (p 5-6)</t>
  </si>
  <si>
    <t>NCWRC Green Growth Toolbox (Sections 3-5)</t>
  </si>
  <si>
    <t>Website Resources</t>
  </si>
  <si>
    <t>DEQ Community Mapping System</t>
  </si>
  <si>
    <t>Quantity_Materials</t>
  </si>
  <si>
    <t>LOCATION</t>
  </si>
  <si>
    <r>
      <t xml:space="preserve">The submittal shall consist of at least two Adobe pdf documents labeled as </t>
    </r>
    <r>
      <rPr>
        <b/>
        <i/>
        <sz val="10"/>
        <rFont val="Arial"/>
        <family val="2"/>
      </rPr>
      <t>Map(s)</t>
    </r>
    <r>
      <rPr>
        <b/>
        <sz val="10"/>
        <rFont val="Arial"/>
        <family val="2"/>
      </rPr>
      <t xml:space="preserve"> and </t>
    </r>
    <r>
      <rPr>
        <b/>
        <i/>
        <sz val="10"/>
        <rFont val="Arial"/>
        <family val="2"/>
      </rPr>
      <t>Signed Documents</t>
    </r>
    <r>
      <rPr>
        <b/>
        <sz val="10"/>
        <rFont val="Arial"/>
        <family val="2"/>
      </rPr>
      <t xml:space="preserve"> (resolution, conflict of interest). A third pdf labeled as </t>
    </r>
    <r>
      <rPr>
        <b/>
        <i/>
        <sz val="10"/>
        <rFont val="Arial"/>
        <family val="2"/>
      </rPr>
      <t>Supplementary Documents</t>
    </r>
    <r>
      <rPr>
        <b/>
        <sz val="10"/>
        <rFont val="Arial"/>
        <family val="2"/>
      </rPr>
      <t xml:space="preserve"> (reports, data, letters of support, etc.) can be provided but is not required.</t>
    </r>
  </si>
  <si>
    <t xml:space="preserve">DWR Non-Federal Match % =   </t>
  </si>
  <si>
    <t xml:space="preserve">Local + Non-Fed % =   </t>
  </si>
  <si>
    <r>
      <t xml:space="preserve">Enter estimated labor costs (Rate x Hours). Providing tours, signage, etc. See </t>
    </r>
    <r>
      <rPr>
        <sz val="10"/>
        <color rgb="FF0000FF"/>
        <rFont val="Arial"/>
        <family val="2"/>
      </rPr>
      <t xml:space="preserve">https://independentsector.org/resource/value-of-volunteer-time/ </t>
    </r>
    <r>
      <rPr>
        <sz val="10"/>
        <rFont val="Arial"/>
        <family val="2"/>
      </rPr>
      <t>to assist with estimating value of volunteer time.</t>
    </r>
  </si>
  <si>
    <r>
      <rPr>
        <b/>
        <sz val="10"/>
        <rFont val="Arial"/>
        <family val="2"/>
      </rPr>
      <t>Can summarize primary treatment type(s) for entire project area based on eligible purpose(s).</t>
    </r>
    <r>
      <rPr>
        <sz val="10"/>
        <rFont val="Arial"/>
        <family val="2"/>
      </rPr>
      <t xml:space="preserve"> Must be for subsequent implementation of an eligible project. Per NC Administrative Code, "In the case of a local government water resources project where the department thinks a preliminary feasibility study or engineering study is necessary to more accurately determine project costs and/or benefits and/or scale of development, the department may provide up to 50% state funding of such studies." </t>
    </r>
    <r>
      <rPr>
        <b/>
        <sz val="10"/>
        <rFont val="Arial"/>
        <family val="2"/>
      </rPr>
      <t xml:space="preserve">A committment letter from the Applicant shall be included with the application submittal indicating the proposed project implementation timeline from completion of the feasibility study." </t>
    </r>
  </si>
  <si>
    <t>Aquatic Barrier Removal</t>
  </si>
  <si>
    <t>downstream end of structure or project</t>
  </si>
  <si>
    <r>
      <rPr>
        <sz val="10"/>
        <color rgb="FFFF0000"/>
        <rFont val="Arial"/>
        <family val="2"/>
      </rPr>
      <t>Enter number associated with correct units</t>
    </r>
    <r>
      <rPr>
        <sz val="10"/>
        <rFont val="Arial"/>
        <family val="2"/>
      </rPr>
      <t xml:space="preserve"> based on (units) of Treatment Type selected in Column B</t>
    </r>
  </si>
  <si>
    <t>Discuss environmental benefits of this project such as: Air Quality, Aquatic Passage, Drainage &amp; Flooding, Climate Resiliency (Carbon Sequestration, Urban Heat Island Regulation, Water Temperature Regulation), Effectiveness Monitoring, Environmental Stewardship, Floodplain Reconnection, Aquatic &amp; Terrestrial Habitat Improvement, Groundwater Recharge, Habitat Reconnection, Invasive Species Removal, Natural Area Conservation/Preservation, Nutrient Reduction, Pollutant Reduction, Riparian Buffer Restoration, Sediment Reduction, Streambank/Shoreline Stabilization, Stormwater Attenuation, Water Conservation/Reuse.</t>
  </si>
  <si>
    <t>Construction (Time)</t>
  </si>
  <si>
    <t>Construction (Equipment/Materials)</t>
  </si>
  <si>
    <t xml:space="preserve">Quantity x Unit Rate. See 'In-kind Equipment/Materials' sheet under Reimbursement Instructions link on WRDG website. </t>
  </si>
  <si>
    <t xml:space="preserve">Quantity x Unit Rate. Project signage is an eligible expense. See 'In-kind Equipment/Materials' sheet under Reimbursement Instructions link on WRDG website. </t>
  </si>
  <si>
    <t xml:space="preserve">Monitoring </t>
  </si>
  <si>
    <t xml:space="preserve">Effectiveness monitoring to demonstrate ecological uplift or other project success criteria (water quality/quantity, vegetative survival, etc.). </t>
  </si>
  <si>
    <t xml:space="preserve">See 'In-kind Statement of Time &amp; Mileage' and 'In-kind Equipment/Materials' sheets under Reimbursement Instructions link on WRDG website. </t>
  </si>
  <si>
    <t xml:space="preserve">                                                                                                                                                                                                                               </t>
  </si>
  <si>
    <t xml:space="preserve">ONLY COMPLETE THIS FORM  FOR IN-KIND CONTRIBUTIONS LISTED IN BUDGET SHEET!      </t>
  </si>
  <si>
    <t>Signed &amp; Notarized No Overdue Taxes Form</t>
  </si>
  <si>
    <r>
      <t xml:space="preserve">To Create Adobe PDF Document of this Application For Your Records: File&gt; Print&gt; Select </t>
    </r>
    <r>
      <rPr>
        <b/>
        <i/>
        <sz val="10"/>
        <rFont val="Arial"/>
        <family val="2"/>
      </rPr>
      <t>Microsoft Print to PDF</t>
    </r>
    <r>
      <rPr>
        <b/>
        <sz val="10"/>
        <rFont val="Arial"/>
        <family val="2"/>
      </rPr>
      <t xml:space="preserve"> or </t>
    </r>
    <r>
      <rPr>
        <b/>
        <i/>
        <sz val="10"/>
        <rFont val="Arial"/>
        <family val="2"/>
      </rPr>
      <t>Adobe PDF</t>
    </r>
    <r>
      <rPr>
        <b/>
        <sz val="10"/>
        <rFont val="Arial"/>
        <family val="2"/>
      </rPr>
      <t xml:space="preserve"> under Printer&gt; Select </t>
    </r>
    <r>
      <rPr>
        <b/>
        <i/>
        <sz val="10"/>
        <rFont val="Arial"/>
        <family val="2"/>
      </rPr>
      <t>Entire Workbook</t>
    </r>
    <r>
      <rPr>
        <b/>
        <sz val="10"/>
        <rFont val="Arial"/>
        <family val="2"/>
      </rPr>
      <t xml:space="preserve"> under Settings&gt; Print</t>
    </r>
  </si>
  <si>
    <t>A complete Application Submittal consists of all of the required items listed on the Checklist sheet.</t>
  </si>
  <si>
    <t>Scaled Project Location &amp; Conceptual Plan Maps</t>
  </si>
  <si>
    <t>Project is associated with an existing environmental permit requirement, enforcement action or compensatory mitigation.</t>
  </si>
  <si>
    <t>Please make sure DWR Non-Federal Match % in Cell F47 is less than or equal to 50%.</t>
  </si>
  <si>
    <t>Permitting (EQIP Only): costs must be listed separately from Design costs per Session Law 2020-18, Section 13.(a).</t>
  </si>
  <si>
    <r>
      <t xml:space="preserve">See </t>
    </r>
    <r>
      <rPr>
        <b/>
        <i/>
        <sz val="10"/>
        <rFont val="Times New Roman"/>
        <family val="1"/>
      </rPr>
      <t xml:space="preserve">Land </t>
    </r>
    <r>
      <rPr>
        <b/>
        <sz val="10"/>
        <rFont val="Times New Roman"/>
        <family val="1"/>
      </rPr>
      <t xml:space="preserve">category in </t>
    </r>
    <r>
      <rPr>
        <b/>
        <i/>
        <sz val="10"/>
        <rFont val="Times New Roman"/>
        <family val="1"/>
      </rPr>
      <t xml:space="preserve">In-Kind Budget Notes </t>
    </r>
    <r>
      <rPr>
        <b/>
        <sz val="10"/>
        <rFont val="Times New Roman"/>
        <family val="1"/>
      </rPr>
      <t>sheet &amp; Reimbursement Instructions for supporting documentation needed.</t>
    </r>
  </si>
  <si>
    <t>Costs associated with land acquisition or donation for non-Water-Based Recreation projects can only designated as In-kind match.</t>
  </si>
  <si>
    <r>
      <t xml:space="preserve">Project Name: </t>
    </r>
    <r>
      <rPr>
        <sz val="10"/>
        <rFont val="Times New Roman"/>
        <family val="1"/>
      </rPr>
      <t xml:space="preserve">should match that in Cell B3 of Project Information sheet.      </t>
    </r>
    <r>
      <rPr>
        <b/>
        <sz val="10"/>
        <rFont val="Times New Roman"/>
        <family val="1"/>
      </rPr>
      <t xml:space="preserve">                 Date: </t>
    </r>
    <r>
      <rPr>
        <sz val="10"/>
        <rFont val="Times New Roman"/>
        <family val="1"/>
      </rPr>
      <t>enter most recent date this sheet was revised.</t>
    </r>
  </si>
  <si>
    <t>Lump applicable budget categories if don't have multiple funding sources but split if there are multiple funding sources, if possible.</t>
  </si>
  <si>
    <t>ADA Standards for Accessible Design</t>
  </si>
  <si>
    <t>Universal Design: What is it?</t>
  </si>
  <si>
    <t xml:space="preserve">All Required Application Sheets Completed  </t>
  </si>
  <si>
    <t>Scaled NRCS Conservation Plan Map</t>
  </si>
  <si>
    <t>Scaled Conceptual Restoration Plan With Practice Codes</t>
  </si>
  <si>
    <t>Applicant has read the WRDG Fall 2023 Grant Guidelines document</t>
  </si>
  <si>
    <t>For additional information, please see Water Resources Development Grant website below or contact Grant Administrator Amin Davis at 919-707-9132 / amin.davis@deq.nc.gov</t>
  </si>
  <si>
    <t>https://www.deq.nc.gov/about/divisions/water-resources/water-resources-grants/water-resources-development-grant-program</t>
  </si>
  <si>
    <t xml:space="preserve">Completed &amp; Signed Conflict of Interest Certification  </t>
  </si>
  <si>
    <r>
      <t>Discuss social benefits related to this project such as: ADA/Universal Design Standards, Collaborative Partnerships/Stakeholder Engagement, Community Development &amp; Revitalization, Environmental education/STE</t>
    </r>
    <r>
      <rPr>
        <sz val="11"/>
        <color rgb="FFFF0000"/>
        <rFont val="Calibri"/>
        <family val="2"/>
      </rPr>
      <t>A</t>
    </r>
    <r>
      <rPr>
        <sz val="11"/>
        <color indexed="8"/>
        <rFont val="Calibri"/>
        <family val="2"/>
      </rPr>
      <t>M (Signage,Tours, etc.), Addresses Documented Env. Justice Concern, Improved Aesthetics, Improved Community Resiliency, Improved Physical Fitness/Recreation, Improved Public Health, Improved Safety, Reduced Noise Pollution, In Authorized Planning Document and/or Area, Within/Connectivity to Significant Cultural or Natural Heritage Area.</t>
    </r>
  </si>
  <si>
    <t>Livestock Exclusion</t>
  </si>
  <si>
    <t>Amount Requested</t>
  </si>
  <si>
    <t>Applicant_Tax_ID</t>
  </si>
  <si>
    <t>NRCS_EQIP Tax_ID</t>
  </si>
  <si>
    <t>County</t>
  </si>
  <si>
    <t>River_Basin</t>
  </si>
  <si>
    <t>Ecoregion</t>
  </si>
  <si>
    <t>Treat_Len/Area</t>
  </si>
  <si>
    <t>Treatment_Note</t>
  </si>
  <si>
    <t>Project_Scope_Need</t>
  </si>
  <si>
    <t>Project_Scope_Applicant</t>
  </si>
  <si>
    <t>Economic Benefits (15)</t>
  </si>
  <si>
    <t>Social Benefits (15)</t>
  </si>
  <si>
    <t>Environmental Benefits (25)</t>
  </si>
  <si>
    <t>Environmental Impacts (20)</t>
  </si>
  <si>
    <t>Regional Benefits (10)</t>
  </si>
  <si>
    <t>Financial Resources (10)</t>
  </si>
  <si>
    <t>State-owned Land Benefits (5)</t>
  </si>
  <si>
    <t>In-Kind_Description</t>
  </si>
  <si>
    <t>TotalRate</t>
  </si>
  <si>
    <t>Total_Hours</t>
  </si>
  <si>
    <t>Total_Costs</t>
  </si>
  <si>
    <t>Area of riparian land acquired and protected (Acres)</t>
  </si>
  <si>
    <t>Land acquisition associated with stream restoration. Under 'Notes' in Column F above please include whether land transfer is fee simple, easement or other type.</t>
  </si>
  <si>
    <t xml:space="preserve">DEQ-Approved Agency Conflict of Interest Policy </t>
  </si>
  <si>
    <t>DEQ-Approved Agency Conflict of Interest Policies (Grantee &amp; Co-Grantee)</t>
  </si>
  <si>
    <t>Signed &amp; Notarized Updated FY No Overdue Taxes Form (Grantee &amp; Co-Grantee)</t>
  </si>
  <si>
    <t>Signed &amp; Completed Official Resolution Form (Grantee)</t>
  </si>
  <si>
    <t>Signed &amp; Completed No Conflict of Interest Certifications (Grantee &amp; Co-Grantee)</t>
  </si>
  <si>
    <t>Eligible Practices Spreadsheet (If Non-Eligible Stream Practices on 1155 or 1156)</t>
  </si>
  <si>
    <t>Eligible administration costs include the direct labor costs associated with progress reporting, reimbursement requests, and project scope, budget and schedule management.                                                                  Costs not eligible for reimbursement include sales tax, audits, direct phone costs, direct postage costs, grant recipient’s overhead (indirect) cost, including, rent, utilities, insurance costs, facility costs, general office, general phone and general postage costs.</t>
  </si>
  <si>
    <r>
      <t xml:space="preserve">Brief description of the overall Project Scope (what’s being proposed) &amp; justification (why it’s being proposed). For stream restoration &amp; water management projects, justification should briefly state what the impairment being addressed is, and how the project will specifically address the impairment. </t>
    </r>
    <r>
      <rPr>
        <b/>
        <sz val="10"/>
        <color rgb="FFFF0000"/>
        <rFont val="Arial"/>
        <family val="2"/>
      </rPr>
      <t>For Phased projects please</t>
    </r>
    <r>
      <rPr>
        <b/>
        <u/>
        <sz val="10"/>
        <color rgb="FFFF0000"/>
        <rFont val="Arial"/>
        <family val="2"/>
      </rPr>
      <t xml:space="preserve"> first</t>
    </r>
    <r>
      <rPr>
        <b/>
        <sz val="10"/>
        <color rgb="FFFF0000"/>
        <rFont val="Arial"/>
        <family val="2"/>
      </rPr>
      <t xml:space="preserve"> describe  what phase of project grant funds are currently being requested for, then describe how this phase fits into the overall project phasing. Project plan map(s) should reflect project phasing accordingly.</t>
    </r>
    <r>
      <rPr>
        <sz val="10"/>
        <rFont val="Arial"/>
        <family val="2"/>
      </rPr>
      <t xml:space="preserve"> Additional supplementary documentation (i.e., conceptual plans, reports, etc.) should reflect phasing, if applicable, and shall be provided as separate attachments as part of application submittal.</t>
    </r>
  </si>
  <si>
    <r>
      <t xml:space="preserve">Brief description of Existing Site Conditions, Land Use Within &amp; Immediately Adjacent to Project Area.                </t>
    </r>
    <r>
      <rPr>
        <b/>
        <sz val="10"/>
        <color rgb="FFFF0000"/>
        <rFont val="Arial"/>
        <family val="2"/>
      </rPr>
      <t>For NRCS-EQIP projects mention the type of agricultural operation: hay, horticulture, crop type, livestock (cattle, hog, poultry, etc.), combination, etc.</t>
    </r>
  </si>
  <si>
    <t>Area of riparian buffer protected (Acres)</t>
  </si>
  <si>
    <t>Stream Restoration/ Stabilization/ Enhancement</t>
  </si>
  <si>
    <r>
      <t xml:space="preserve">Under 'Notes' above please list  1.) </t>
    </r>
    <r>
      <rPr>
        <b/>
        <sz val="10"/>
        <rFont val="Arial"/>
        <family val="2"/>
      </rPr>
      <t>Dimensions</t>
    </r>
    <r>
      <rPr>
        <sz val="10"/>
        <rFont val="Arial"/>
        <family val="2"/>
      </rPr>
      <t xml:space="preserve"> in length and width (feet). 2.) </t>
    </r>
    <r>
      <rPr>
        <b/>
        <sz val="10"/>
        <rFont val="Arial"/>
        <family val="2"/>
      </rPr>
      <t>Composition</t>
    </r>
    <r>
      <rPr>
        <sz val="10"/>
        <rFont val="Arial"/>
        <family val="2"/>
      </rPr>
      <t xml:space="preserve"> (oyster sills, rock, plantings, engineered, etc.). See </t>
    </r>
    <r>
      <rPr>
        <b/>
        <sz val="10"/>
        <color rgb="FF0000FF"/>
        <rFont val="Arial"/>
        <family val="2"/>
      </rPr>
      <t>https://www.livingshorelinesacademy.org/</t>
    </r>
    <r>
      <rPr>
        <sz val="10"/>
        <rFont val="Arial"/>
        <family val="2"/>
      </rPr>
      <t xml:space="preserve"> for what constitutes a living shoreline.</t>
    </r>
  </si>
  <si>
    <t>Length of stream restored, stabilized or enhanced (Linear feet)</t>
  </si>
  <si>
    <r>
      <t xml:space="preserve">Length of stream made accessible to </t>
    </r>
    <r>
      <rPr>
        <b/>
        <sz val="11"/>
        <color rgb="FF000000"/>
        <rFont val="Calibri"/>
        <family val="2"/>
      </rPr>
      <t>upstream</t>
    </r>
    <r>
      <rPr>
        <sz val="11"/>
        <color indexed="8"/>
        <rFont val="Calibri"/>
        <family val="2"/>
      </rPr>
      <t xml:space="preserve"> aquatic life passage by dam or barrier removal (Miles)</t>
    </r>
  </si>
  <si>
    <t>Area of stream crossing (Square feet)</t>
  </si>
  <si>
    <r>
      <t xml:space="preserve">Under 'Notes' in Column F above please include: 1.) </t>
    </r>
    <r>
      <rPr>
        <b/>
        <sz val="10"/>
        <rFont val="Arial"/>
        <family val="2"/>
      </rPr>
      <t>Calculation</t>
    </r>
    <r>
      <rPr>
        <sz val="10"/>
        <rFont val="Arial"/>
        <family val="2"/>
      </rPr>
      <t xml:space="preserve"> used to estimate acreage. Example: average buffer width (in feet) X length (linear feet). 2.) </t>
    </r>
    <r>
      <rPr>
        <b/>
        <sz val="10"/>
        <rFont val="Arial"/>
        <family val="2"/>
      </rPr>
      <t>General Composition:</t>
    </r>
    <r>
      <rPr>
        <sz val="10"/>
        <rFont val="Arial"/>
        <family val="2"/>
      </rPr>
      <t xml:space="preserve"> native vs exotic; herbaceous, woody shrubs, and/or small trees. 3.) </t>
    </r>
    <r>
      <rPr>
        <b/>
        <sz val="10"/>
        <rFont val="Arial"/>
        <family val="2"/>
      </rPr>
      <t>Configuration</t>
    </r>
    <r>
      <rPr>
        <sz val="10"/>
        <rFont val="Arial"/>
        <family val="2"/>
      </rPr>
      <t>: one or both sides of stream/waterbody.</t>
    </r>
  </si>
  <si>
    <r>
      <t xml:space="preserve">Land acquisition and facility development for water-based recreation sites </t>
    </r>
    <r>
      <rPr>
        <b/>
        <sz val="10"/>
        <rFont val="Arial"/>
        <family val="2"/>
      </rPr>
      <t>operated by local governments</t>
    </r>
    <r>
      <rPr>
        <sz val="10"/>
        <rFont val="Arial"/>
        <family val="2"/>
      </rPr>
      <t>. Under 'Note' in Column F above please include whether land transfer is fee simple, easement or other type.</t>
    </r>
  </si>
  <si>
    <t>Area of riparian buffer planted or restored with native vegetation (Acres)</t>
  </si>
  <si>
    <t>Length of shoreline stabilized using bioengineered, nature-based methods (Linear feet)</t>
  </si>
  <si>
    <t>approximate linear midway point of fencing</t>
  </si>
  <si>
    <t>downstream extent of structure</t>
  </si>
  <si>
    <r>
      <t xml:space="preserve">Geotagged Photos Per </t>
    </r>
    <r>
      <rPr>
        <i/>
        <sz val="10"/>
        <color rgb="FFFF0000"/>
        <rFont val="Arial"/>
        <family val="2"/>
      </rPr>
      <t>WRDG Guidelines For Taking Geotagged Digital Photos</t>
    </r>
  </si>
  <si>
    <r>
      <rPr>
        <b/>
        <sz val="10"/>
        <rFont val="Arial"/>
        <family val="2"/>
      </rPr>
      <t xml:space="preserve">The value of land/easements can be used as In-Kind match if acquired or donated </t>
    </r>
    <r>
      <rPr>
        <b/>
        <u/>
        <sz val="10"/>
        <rFont val="Arial"/>
        <family val="2"/>
      </rPr>
      <t>expressely for the project</t>
    </r>
    <r>
      <rPr>
        <b/>
        <sz val="10"/>
        <rFont val="Arial"/>
        <family val="2"/>
      </rPr>
      <t xml:space="preserve">, not land currently owned by the local government or with easements currently in place. Submittal of a completed </t>
    </r>
    <r>
      <rPr>
        <b/>
        <i/>
        <sz val="10"/>
        <rFont val="Arial"/>
        <family val="2"/>
      </rPr>
      <t>Basis For Claimed Value of Land Transfers</t>
    </r>
    <r>
      <rPr>
        <b/>
        <sz val="10"/>
        <rFont val="Arial"/>
        <family val="2"/>
      </rPr>
      <t xml:space="preserve"> form is required as part of this grant application for land transfers if claiming as an In-Kind contribution, or land acquisition associated with a Water-Based Recreation project.  </t>
    </r>
    <r>
      <rPr>
        <sz val="10"/>
        <rFont val="Arial"/>
        <family val="2"/>
      </rPr>
      <t xml:space="preserve">                                                                                                                                                                                                                                                                                                                                                                      Copies of land valuation and transfer documentation are required to be submitted as part of the reimbursement process after the land transfer has been completed. Required documentation includes: a current certified appraisal, HUD Settlement Statement, conservation easement deed or official municipal GIS valuation showing the current property tax valuation assessed by the County Tax Assessor’s Office. 
Appraisals are required for land transfers if the total value of any given parcel exceeds $100,000. The appraisal shall be performed by an independent certified appraiser acceptable to, and consistent with regulations and/or policies of the State Property Office (SPO).   </t>
    </r>
    <r>
      <rPr>
        <b/>
        <sz val="10"/>
        <rFont val="Arial"/>
        <family val="2"/>
      </rPr>
      <t xml:space="preserve">Please refer to the </t>
    </r>
    <r>
      <rPr>
        <b/>
        <i/>
        <sz val="10"/>
        <rFont val="Arial"/>
        <family val="2"/>
      </rPr>
      <t>Land Acquisitions and Transfers</t>
    </r>
    <r>
      <rPr>
        <b/>
        <sz val="10"/>
        <rFont val="Arial"/>
        <family val="2"/>
      </rPr>
      <t xml:space="preserve"> section of the most recent version of the </t>
    </r>
    <r>
      <rPr>
        <b/>
        <i/>
        <sz val="10"/>
        <rFont val="Arial"/>
        <family val="2"/>
      </rPr>
      <t>WRDG Reimbursement Request Instructions</t>
    </r>
    <r>
      <rPr>
        <b/>
        <sz val="10"/>
        <rFont val="Arial"/>
        <family val="2"/>
      </rPr>
      <t xml:space="preserve"> for more information.                                                                                             </t>
    </r>
  </si>
  <si>
    <t>Jpeg, Upload to Filesharing Website</t>
  </si>
  <si>
    <r>
      <t xml:space="preserve">Information is not required here but supplementary information about any Contact can be entered below.                                                                                                                                                                               </t>
    </r>
    <r>
      <rPr>
        <sz val="10"/>
        <color rgb="FFFF0000"/>
        <rFont val="Arial"/>
        <family val="2"/>
      </rPr>
      <t>If Non-Governmental Organization Representative (Engineer/Consultant, Non-Profit) will serve role as Primary Contact for Applicant, please indicate here.</t>
    </r>
  </si>
  <si>
    <t>EQIP North Carolina</t>
  </si>
  <si>
    <t>NC 2020 Integrated Report Map</t>
  </si>
  <si>
    <r>
      <t xml:space="preserve">Under 'Notes' in Column F above please include: 1.) </t>
    </r>
    <r>
      <rPr>
        <b/>
        <sz val="10"/>
        <rFont val="Arial"/>
        <family val="2"/>
      </rPr>
      <t>Calculation method</t>
    </r>
    <r>
      <rPr>
        <sz val="10"/>
        <rFont val="Arial"/>
        <family val="2"/>
      </rPr>
      <t xml:space="preserve"> used to estimate acreage. Example: average riparian buffer width (feet) X fence length (feet). 2.) </t>
    </r>
    <r>
      <rPr>
        <b/>
        <sz val="10"/>
        <rFont val="Arial"/>
        <family val="2"/>
      </rPr>
      <t>Configuration</t>
    </r>
    <r>
      <rPr>
        <sz val="10"/>
        <rFont val="Arial"/>
        <family val="2"/>
      </rPr>
      <t>: one or both sides of stream/waterbody.</t>
    </r>
  </si>
  <si>
    <r>
      <rPr>
        <b/>
        <sz val="10"/>
        <rFont val="Arial"/>
        <family val="2"/>
      </rPr>
      <t xml:space="preserve">Treatment Type: </t>
    </r>
    <r>
      <rPr>
        <sz val="10"/>
        <rFont val="Arial"/>
        <family val="2"/>
      </rPr>
      <t xml:space="preserve">Stream improvement using bioengineered or natural channel design methodologies. Please select 'Stream Restoration', 'Stream Stabilization' or 'Stream Enhancement' per the </t>
    </r>
    <r>
      <rPr>
        <i/>
        <sz val="10"/>
        <rFont val="Arial"/>
        <family val="2"/>
      </rPr>
      <t>Restoration Types</t>
    </r>
    <r>
      <rPr>
        <sz val="10"/>
        <rFont val="Arial"/>
        <family val="2"/>
      </rPr>
      <t xml:space="preserve"> section in the latest version of the NC Land &amp; Water Fund’s Applicant Funding Manual Restoration Program (</t>
    </r>
    <r>
      <rPr>
        <b/>
        <sz val="10"/>
        <color rgb="FF0000FF"/>
        <rFont val="Arial"/>
        <family val="2"/>
      </rPr>
      <t>https://nclwf.nc.gov/restoration-funding-manual/open</t>
    </r>
    <r>
      <rPr>
        <sz val="10"/>
        <rFont val="Arial"/>
        <family val="2"/>
      </rPr>
      <t xml:space="preserve">). </t>
    </r>
    <r>
      <rPr>
        <b/>
        <sz val="10"/>
        <rFont val="Arial"/>
        <family val="2"/>
      </rPr>
      <t>Banks:</t>
    </r>
    <r>
      <rPr>
        <sz val="10"/>
        <rFont val="Arial"/>
        <family val="2"/>
      </rPr>
      <t xml:space="preserve"> under '</t>
    </r>
    <r>
      <rPr>
        <i/>
        <sz val="10"/>
        <rFont val="Arial"/>
        <family val="2"/>
      </rPr>
      <t>Note'</t>
    </r>
    <r>
      <rPr>
        <sz val="10"/>
        <rFont val="Arial"/>
        <family val="2"/>
      </rPr>
      <t xml:space="preserve"> in Column F mention whether work will occur along one or both streambanks. </t>
    </r>
    <r>
      <rPr>
        <b/>
        <sz val="10"/>
        <rFont val="Arial"/>
        <family val="2"/>
      </rPr>
      <t>Structures:</t>
    </r>
    <r>
      <rPr>
        <sz val="10"/>
        <rFont val="Arial"/>
        <family val="2"/>
      </rPr>
      <t xml:space="preserve"> individual instream structures do not need to be listed as a treatment type except for instream crossings (see </t>
    </r>
    <r>
      <rPr>
        <i/>
        <sz val="10"/>
        <rFont val="Arial"/>
        <family val="2"/>
      </rPr>
      <t>Stream Crossings</t>
    </r>
    <r>
      <rPr>
        <sz val="10"/>
        <rFont val="Arial"/>
        <family val="2"/>
      </rPr>
      <t xml:space="preserve"> section in row above). </t>
    </r>
    <r>
      <rPr>
        <b/>
        <sz val="10"/>
        <rFont val="Arial"/>
        <family val="2"/>
      </rPr>
      <t>Only the proposed length of improvements should be listed for areas along the reach where work is proposed</t>
    </r>
    <r>
      <rPr>
        <sz val="10"/>
        <rFont val="Arial"/>
        <family val="2"/>
      </rPr>
      <t>.</t>
    </r>
  </si>
  <si>
    <r>
      <t xml:space="preserve">Under 'Notes' above please indicate: 1. </t>
    </r>
    <r>
      <rPr>
        <b/>
        <sz val="10"/>
        <rFont val="Arial"/>
        <family val="2"/>
      </rPr>
      <t>Dimensions:</t>
    </r>
    <r>
      <rPr>
        <sz val="10"/>
        <rFont val="Arial"/>
        <family val="2"/>
      </rPr>
      <t xml:space="preserve"> proposed trail width and length (feet). 2.) </t>
    </r>
    <r>
      <rPr>
        <b/>
        <sz val="10"/>
        <rFont val="Arial"/>
        <family val="2"/>
      </rPr>
      <t>Surface</t>
    </r>
    <r>
      <rPr>
        <sz val="10"/>
        <rFont val="Arial"/>
        <family val="2"/>
      </rPr>
      <t>: asphalt, natural surface, gravel, screenings, combo, etc.</t>
    </r>
  </si>
  <si>
    <t>approximate center of acquired property area</t>
  </si>
  <si>
    <t>approximate center of infrastructure</t>
  </si>
  <si>
    <t>One Water Storytelling &amp; Culture</t>
  </si>
  <si>
    <t>CEQ Climate &amp; Economic Justice Tool</t>
  </si>
  <si>
    <r>
      <t xml:space="preserve">Dock/Pier, Water/Watercraft Access Structure, etc. </t>
    </r>
    <r>
      <rPr>
        <b/>
        <sz val="10"/>
        <rFont val="Arial"/>
        <family val="2"/>
      </rPr>
      <t>For Boardwalks</t>
    </r>
    <r>
      <rPr>
        <sz val="10"/>
        <rFont val="Arial"/>
        <family val="2"/>
      </rPr>
      <t xml:space="preserve">: under 'Note' in Column F list 1.) </t>
    </r>
    <r>
      <rPr>
        <b/>
        <sz val="10"/>
        <rFont val="Arial"/>
        <family val="2"/>
      </rPr>
      <t>Dimensions</t>
    </r>
    <r>
      <rPr>
        <sz val="10"/>
        <rFont val="Arial"/>
        <family val="2"/>
      </rPr>
      <t xml:space="preserve"> in length and width (feet). 2.) </t>
    </r>
    <r>
      <rPr>
        <b/>
        <sz val="10"/>
        <rFont val="Arial"/>
        <family val="2"/>
      </rPr>
      <t>Composition</t>
    </r>
    <r>
      <rPr>
        <sz val="10"/>
        <rFont val="Arial"/>
        <family val="2"/>
      </rPr>
      <t xml:space="preserve"> (wood, hog slats, etc.). 3.) </t>
    </r>
    <r>
      <rPr>
        <b/>
        <sz val="10"/>
        <rFont val="Arial"/>
        <family val="2"/>
      </rPr>
      <t>Configuration</t>
    </r>
    <r>
      <rPr>
        <sz val="10"/>
        <rFont val="Arial"/>
        <family val="2"/>
      </rPr>
      <t xml:space="preserve">: average height above ground surface. </t>
    </r>
    <r>
      <rPr>
        <b/>
        <sz val="10"/>
        <rFont val="Arial"/>
        <family val="2"/>
      </rPr>
      <t>Recreational Support Infrastructure:</t>
    </r>
    <r>
      <rPr>
        <sz val="10"/>
        <rFont val="Arial"/>
        <family val="2"/>
      </rPr>
      <t xml:space="preserve"> list total impervious surface and/or disturbed area from driveways, parking lots, buildings, other supporting infrastructure.</t>
    </r>
  </si>
  <si>
    <r>
      <t xml:space="preserve">Restoration of formerly jurisdictional wetlands or enhancement of partially jurisdictional wetlands associated with flood reduction or stormwater management. If applicable, each water-control structure would be listed as a separate treatment. </t>
    </r>
    <r>
      <rPr>
        <sz val="10"/>
        <color rgb="FFFF0000"/>
        <rFont val="Arial"/>
        <family val="2"/>
      </rPr>
      <t xml:space="preserve">Creation of floodplain pools or impoundments in non-jurisdictional areas are considered constructed wetlands and should be listed as a </t>
    </r>
    <r>
      <rPr>
        <i/>
        <sz val="10"/>
        <color rgb="FFFF0000"/>
        <rFont val="Arial"/>
        <family val="2"/>
      </rPr>
      <t>Stormwater Control Measure</t>
    </r>
    <r>
      <rPr>
        <sz val="10"/>
        <color rgb="FFFF0000"/>
        <rFont val="Arial"/>
        <family val="2"/>
      </rPr>
      <t>.</t>
    </r>
    <r>
      <rPr>
        <sz val="10"/>
        <rFont val="Arial"/>
        <family val="2"/>
      </rPr>
      <t xml:space="preserve">  </t>
    </r>
  </si>
  <si>
    <t>location of SCM outlet or approximate centroid of inundated area</t>
  </si>
  <si>
    <t>approximate centroid of wetland boundary or location of water control structure</t>
  </si>
  <si>
    <t>Riparian Buffers</t>
  </si>
  <si>
    <t>Trail Construction</t>
  </si>
  <si>
    <t>Stormwater Control Measures</t>
  </si>
  <si>
    <r>
      <t xml:space="preserve">Under 'Notes' above please list each barrier removal separately and indicate </t>
    </r>
    <r>
      <rPr>
        <b/>
        <sz val="10"/>
        <rFont val="Arial"/>
        <family val="2"/>
      </rPr>
      <t>type</t>
    </r>
    <r>
      <rPr>
        <sz val="10"/>
        <rFont val="Arial"/>
        <family val="2"/>
      </rPr>
      <t xml:space="preserve"> of barrier (culvert pipe, earthen dam, concrete dam, debris, etc.), </t>
    </r>
    <r>
      <rPr>
        <b/>
        <sz val="10"/>
        <rFont val="Arial"/>
        <family val="2"/>
      </rPr>
      <t>barrier dimensions</t>
    </r>
    <r>
      <rPr>
        <sz val="10"/>
        <rFont val="Arial"/>
        <family val="2"/>
      </rPr>
      <t xml:space="preserve"> (width x length and height), proposed</t>
    </r>
    <r>
      <rPr>
        <b/>
        <sz val="10"/>
        <rFont val="Arial"/>
        <family val="2"/>
      </rPr>
      <t xml:space="preserve"> removal method</t>
    </r>
    <r>
      <rPr>
        <sz val="10"/>
        <rFont val="Arial"/>
        <family val="2"/>
      </rPr>
      <t xml:space="preserve"> (partial breach, complete removal, etc.) </t>
    </r>
    <r>
      <rPr>
        <sz val="10"/>
        <color rgb="FFFF0000"/>
        <rFont val="Arial"/>
        <family val="2"/>
      </rPr>
      <t>and accessibility distance estimation method (GIS, CAD, etc.)</t>
    </r>
    <r>
      <rPr>
        <sz val="10"/>
        <rFont val="Arial"/>
        <family val="2"/>
      </rPr>
      <t>. If additional stream restoration proposed please list Stream Restoration as a separate Treatment Type above in Column B.</t>
    </r>
  </si>
  <si>
    <t xml:space="preserve"> </t>
  </si>
  <si>
    <t>Drainage area or storage volume treated by the stormwater control measure (Square feet or Acre-feet)</t>
  </si>
  <si>
    <r>
      <rPr>
        <b/>
        <sz val="10"/>
        <color rgb="FFFF0000"/>
        <rFont val="Arial"/>
        <family val="2"/>
      </rPr>
      <t xml:space="preserve">Applicant </t>
    </r>
    <r>
      <rPr>
        <sz val="10"/>
        <color rgb="FFFF0000"/>
        <rFont val="Arial"/>
        <family val="2"/>
      </rPr>
      <t xml:space="preserve">is the local government representative with signatory authority who will sign </t>
    </r>
    <r>
      <rPr>
        <i/>
        <sz val="10"/>
        <color rgb="FFFF0000"/>
        <rFont val="Arial"/>
        <family val="2"/>
      </rPr>
      <t>Resolution, No Conflict of Interest Form &amp; DEQ Contract</t>
    </r>
    <r>
      <rPr>
        <i/>
        <sz val="10"/>
        <rFont val="Arial"/>
        <family val="2"/>
      </rPr>
      <t xml:space="preserve">. </t>
    </r>
    <r>
      <rPr>
        <sz val="10"/>
        <rFont val="Arial"/>
        <family val="2"/>
      </rPr>
      <t xml:space="preserve">                                                                                                                                       </t>
    </r>
    <r>
      <rPr>
        <b/>
        <sz val="10"/>
        <rFont val="Arial"/>
        <family val="2"/>
      </rPr>
      <t xml:space="preserve">Please Add Title after name for </t>
    </r>
    <r>
      <rPr>
        <b/>
        <u val="double"/>
        <sz val="10"/>
        <rFont val="Arial"/>
        <family val="2"/>
      </rPr>
      <t>all</t>
    </r>
    <r>
      <rPr>
        <b/>
        <sz val="10"/>
        <rFont val="Arial"/>
        <family val="2"/>
      </rPr>
      <t xml:space="preserve"> contacts listed</t>
    </r>
    <r>
      <rPr>
        <sz val="10"/>
        <rFont val="Arial"/>
        <family val="2"/>
      </rPr>
      <t xml:space="preserve">.   Ex: Jane Doe, Mayor; John Doe, Board Chair.                                                                            </t>
    </r>
    <r>
      <rPr>
        <b/>
        <sz val="10"/>
        <rFont val="Arial"/>
        <family val="2"/>
      </rPr>
      <t>Applicant</t>
    </r>
    <r>
      <rPr>
        <sz val="10"/>
        <rFont val="Arial"/>
        <family val="2"/>
      </rPr>
      <t xml:space="preserve"> must have signatory authority (i.e., Mayor/Town Manager/ Chairperson of Council or Board/Commissioner.)  </t>
    </r>
    <r>
      <rPr>
        <b/>
        <sz val="10"/>
        <color rgb="FFFF0000"/>
        <rFont val="Arial"/>
        <family val="2"/>
      </rPr>
      <t xml:space="preserve">For projects involving a county Soil &amp; Water Conservation District, please include the name and contact information of the current Board Chairperson and designate as the Applicant.  </t>
    </r>
    <r>
      <rPr>
        <sz val="10"/>
        <color rgb="FFFF0000"/>
        <rFont val="Arial"/>
        <family val="2"/>
      </rPr>
      <t xml:space="preserve">   </t>
    </r>
    <r>
      <rPr>
        <sz val="10"/>
        <rFont val="Arial"/>
        <family val="2"/>
      </rPr>
      <t xml:space="preserve">                                                                                                                                                               </t>
    </r>
  </si>
  <si>
    <t>NC Regional Councils of Government</t>
  </si>
  <si>
    <t>NC State Property Office Public Search Site</t>
  </si>
  <si>
    <t>Cell  F26</t>
  </si>
  <si>
    <r>
      <t xml:space="preserve">List 1.) </t>
    </r>
    <r>
      <rPr>
        <b/>
        <sz val="10"/>
        <rFont val="Arial"/>
        <family val="2"/>
      </rPr>
      <t>Type</t>
    </r>
    <r>
      <rPr>
        <sz val="10"/>
        <rFont val="Arial"/>
        <family val="2"/>
      </rPr>
      <t xml:space="preserve"> of </t>
    </r>
    <r>
      <rPr>
        <sz val="10"/>
        <color rgb="FFFF0000"/>
        <rFont val="Arial"/>
        <family val="2"/>
      </rPr>
      <t>nature-based</t>
    </r>
    <r>
      <rPr>
        <sz val="10"/>
        <rFont val="Arial"/>
        <family val="2"/>
      </rPr>
      <t xml:space="preserve"> SCM proposed (bioretention cells, constructed wetlands, green roofs, planter boxes, permeable pavements, rain gardens, rainwater harvesting (rain barrels or cisterns), regenerative stormwater conveyance, rooftop disconnection, urban tree canopy, etc. </t>
    </r>
    <r>
      <rPr>
        <sz val="10"/>
        <color rgb="FFFF0000"/>
        <rFont val="Arial"/>
        <family val="2"/>
      </rPr>
      <t xml:space="preserve">For flood reduction projects designed to store flood waters, treatment area should be reported in acre-feet. </t>
    </r>
    <r>
      <rPr>
        <sz val="10"/>
        <rFont val="Arial"/>
        <family val="2"/>
      </rPr>
      <t xml:space="preserve">2.) </t>
    </r>
    <r>
      <rPr>
        <b/>
        <sz val="10"/>
        <rFont val="Arial"/>
        <family val="2"/>
      </rPr>
      <t>Area</t>
    </r>
    <r>
      <rPr>
        <sz val="10"/>
        <rFont val="Arial"/>
        <family val="2"/>
      </rPr>
      <t xml:space="preserve"> of SCM footprint (Square feet).</t>
    </r>
  </si>
  <si>
    <t>Added '2.) Area of SCM footprint (Square feet).'</t>
  </si>
  <si>
    <t>Cells I1, J1</t>
  </si>
  <si>
    <t>Cells I3, J3</t>
  </si>
  <si>
    <t>Changed cell validation settings to require entry of four digits</t>
  </si>
  <si>
    <t xml:space="preserve">Discuss Economic Benefits such as: Economic Development, Eco-tourism, Local Job Creation/Retention, Improved Community Resiliency, Increased Property Values, Improved Retail Sales, Infrastructure/Property Loss Mitigation, Reduced Energy/Operation Costs, Reduced Development Costs (LID), Reduced Drainage Infrastructure Costs, Reduced Maintenance Costs, Water Conservation/Reuse.  </t>
  </si>
  <si>
    <t>Cell G4</t>
  </si>
  <si>
    <t>Discuss if project is located in an Economically Distressed/ Disadvantaged/ Underserved Neighborhood or Community. Also discuss any Leveraged Funding Sources if applicable. 'Leveraged' means if there are more than two funding sources listed in the FUNDING SOURCES SUMMARY of the Budget sheet.</t>
  </si>
  <si>
    <t>Added 'Also discuss any Leveraged Funding Sources if applicable. 'Leveraged' means if there are more than two funding sources listed in the FUNDING SOURCES SUMMARY of the Budget sheet.'</t>
  </si>
  <si>
    <t>ConType_ID</t>
  </si>
  <si>
    <t>EP_ID</t>
  </si>
  <si>
    <t>Rank</t>
  </si>
  <si>
    <t>Treat_ID</t>
  </si>
  <si>
    <t>Trt_Desc</t>
  </si>
  <si>
    <t>Location_Inst</t>
  </si>
  <si>
    <t>Eligible_Categories</t>
  </si>
  <si>
    <t>Code</t>
  </si>
  <si>
    <t>TRT_Date</t>
  </si>
  <si>
    <t>Applicant</t>
  </si>
  <si>
    <t>Aquatic Barrier Removal (mi u/s passage)</t>
  </si>
  <si>
    <t>Dam, culvert or other barrier removal to allow upstream passage</t>
  </si>
  <si>
    <t>SR</t>
  </si>
  <si>
    <t>Primary Contact/Co-Applicant (EQIP Only)</t>
  </si>
  <si>
    <t>Exclusion Fencing (riparian ac protected)</t>
  </si>
  <si>
    <t>Area of riparian buffer protected by livestock exclusion fencing</t>
  </si>
  <si>
    <t>Supporter</t>
  </si>
  <si>
    <t>Riparian Buffer Plantings/Restoration (ac)</t>
  </si>
  <si>
    <t>Area of riparian buffer planted or restored with native vegetation</t>
  </si>
  <si>
    <t>approximate center of continuous buffer area</t>
  </si>
  <si>
    <t>Consultant/Engineer</t>
  </si>
  <si>
    <t>Shoreline Stabilization (sq ft)</t>
  </si>
  <si>
    <t>Length of shoreline stabilized using bioengineered, nature-based methods. Report length x width in Notes section of Treatments sheet</t>
  </si>
  <si>
    <t>Primary Contact/Contract Administrator</t>
  </si>
  <si>
    <t>Stream Crossing Installation (sq ft)</t>
  </si>
  <si>
    <t>Report length x width</t>
  </si>
  <si>
    <t>Payment Contact</t>
  </si>
  <si>
    <t>Stream Enhancement (lf)</t>
  </si>
  <si>
    <t>Generally will include some activities that would be required for restoration. These activities may include in-stream or stream-bank activities, but in total fall short of
restoring one or more of the geomorphic variables: dimension, pattern and profile.</t>
  </si>
  <si>
    <t>Stream Restoration (lf)</t>
  </si>
  <si>
    <t>Restoring the appropriate geomorphic dimension (cross-section), pattern (sinuosity), and profile (channel slopes); reestablishing the biological and chemical integrity, including transport of the water and sediment produced by the stream’s watershed to ac</t>
  </si>
  <si>
    <t>Budget, Funding Sources Summary</t>
  </si>
  <si>
    <t>Streambank Stabilization (lf)</t>
  </si>
  <si>
    <t>The in-place stabilization of an eroding streambank w/ techniques, which include primarily natural materials, like root wads and log crib structures; sloping stream banks and revegetating the riparian zone
revegetating the riparian zone</t>
  </si>
  <si>
    <t>Stormwater Control Measure (sq ft drainage/ac-ft stored)</t>
  </si>
  <si>
    <t>List type of scm proposed (bioretention cells, constructed wetlands, green roofs, planter boxes, permeable pavements, rain gardens, rainwater harvesting (rain barrels or cisterns), regenerative stormwater conveyance, rooftop disconnection, urban tree cano</t>
  </si>
  <si>
    <t>location of SCM Outfall/Outlet</t>
  </si>
  <si>
    <t>WM</t>
  </si>
  <si>
    <t>Wetland Treatments (ac)</t>
  </si>
  <si>
    <t>Restoration of formerly jurisdictional wetlands</t>
  </si>
  <si>
    <t/>
  </si>
  <si>
    <t>Boardwalk (sq ft)</t>
  </si>
  <si>
    <t>For boardwalks: under 'Note' in Column F list 1.) Dimensions in length and width (in feet). 2.) Composition (wood, hog slats, etc.). 3.) Configuration: average height above ground surface.</t>
  </si>
  <si>
    <t>either end of structure</t>
  </si>
  <si>
    <t>WR</t>
  </si>
  <si>
    <t>Federal Contribution</t>
  </si>
  <si>
    <t>Land Acquisition (ac)</t>
  </si>
  <si>
    <t>For water-based recreation projects</t>
  </si>
  <si>
    <t>Other Recreational Structure (sq ft)</t>
  </si>
  <si>
    <t>Besides trails: Dock/Pier, Parking Lot, Watercraft Access Structure, etc.</t>
  </si>
  <si>
    <t>approximate center of structure</t>
  </si>
  <si>
    <t>Recreational Support Infrastructure (sq ft)</t>
  </si>
  <si>
    <t>list total impervious surface and/or disturbed area from driveways, parking lots, buildings, other supporting infrastructure, etc.</t>
  </si>
  <si>
    <t>center of disturbed area</t>
  </si>
  <si>
    <t>Trail Construction (sq ft)</t>
  </si>
  <si>
    <t>Report length x width in Notes section of Treatments sheet</t>
  </si>
  <si>
    <t>Feasibility Study-Barrier Removal (mi u/s passage)</t>
  </si>
  <si>
    <t>FS-SR</t>
  </si>
  <si>
    <t>Feasibility Study-Stream Restoration (lf)</t>
  </si>
  <si>
    <t>Feasibility Study-Water Based Recreation (ac)</t>
  </si>
  <si>
    <t>FS-WR</t>
  </si>
  <si>
    <t>River Basin Name</t>
  </si>
  <si>
    <t>Feasibility Study-Water Management Plan (sq mi)</t>
  </si>
  <si>
    <t>Does not include GSI and stream restoration</t>
  </si>
  <si>
    <t>approximate watershed outlet point</t>
  </si>
  <si>
    <t>FS-WM</t>
  </si>
  <si>
    <t>Broad</t>
  </si>
  <si>
    <t>Feasibility Study-Watershed Improvement Plan (sq mi)</t>
  </si>
  <si>
    <t>Includes assessment of potential watershed improvement projects such as GSI and stream restoration</t>
  </si>
  <si>
    <t>Hiwassee</t>
  </si>
  <si>
    <t>Little Tennessee</t>
  </si>
  <si>
    <t>Lumber</t>
  </si>
  <si>
    <t>Neuse</t>
  </si>
  <si>
    <t>New</t>
  </si>
  <si>
    <t>Pasquotank</t>
  </si>
  <si>
    <t>Roanoke</t>
  </si>
  <si>
    <t>Savannah</t>
  </si>
  <si>
    <t>Tar-Pamlico</t>
  </si>
  <si>
    <t>Watauga</t>
  </si>
  <si>
    <t>White Oak</t>
  </si>
  <si>
    <t>Yadkin-Pee Dee</t>
  </si>
  <si>
    <t>Ecoregion Name</t>
  </si>
  <si>
    <t>Blue Ridge</t>
  </si>
  <si>
    <t>Middle Atlantic Coastal Plain</t>
  </si>
  <si>
    <t>Piedmont</t>
  </si>
  <si>
    <t>Southeastern Plains</t>
  </si>
  <si>
    <t>Discuss potential environmental impacts of the project such as: Aquatic Habitat Disturbance, Land Disturbance, Impervious Surface Addition, Riparian Buffer Disturbance, New Stream Crossings, Vegetation Removal, etc. Also discuss how impacts will be minimized such as: delineation and avoidance of environmentally-sensitive areas, surface waters &amp; wetlands; ecologically-designed crossings to promote upstream aquatic passage (bridges, bottomless culverts, etc.); integration of Low-Impact Development design principles; incorporation of green stormwater infrastructure; minimal ground disturbance (i.e., timber mats)/tree clearing; stream pump-arounds during construction, use of previously cleared/disturbed areas for construction staging, etc. Longterm Maintenance Agreements can help reduce impacts over time.</t>
  </si>
  <si>
    <t>Cell E4</t>
  </si>
  <si>
    <t>Added 'ecologically-designed crossings to promote upstream aquatic passage (bridges, bottomless culverts, etc.)'</t>
  </si>
  <si>
    <r>
      <rPr>
        <b/>
        <sz val="10"/>
        <color rgb="FFFF0000"/>
        <rFont val="Arial"/>
        <family val="2"/>
      </rPr>
      <t xml:space="preserve">NRCS-EQIP Projects Only: </t>
    </r>
    <r>
      <rPr>
        <b/>
        <sz val="10"/>
        <rFont val="Arial"/>
        <family val="2"/>
      </rPr>
      <t xml:space="preserve">Last Four Digits of Co-Applicant's </t>
    </r>
    <r>
      <rPr>
        <sz val="10"/>
        <rFont val="Arial"/>
        <family val="2"/>
      </rPr>
      <t>Nine-Digit Federal Tax ID #            (For Receiving Reimbursement Payments)</t>
    </r>
  </si>
  <si>
    <r>
      <rPr>
        <b/>
        <sz val="10"/>
        <color rgb="FFFF0000"/>
        <rFont val="Arial"/>
        <family val="2"/>
      </rPr>
      <t>Last Four Digits</t>
    </r>
    <r>
      <rPr>
        <b/>
        <sz val="10"/>
        <rFont val="Arial"/>
        <family val="2"/>
      </rPr>
      <t xml:space="preserve"> of Applicant's</t>
    </r>
    <r>
      <rPr>
        <sz val="10"/>
        <rFont val="Arial"/>
        <family val="2"/>
      </rPr>
      <t xml:space="preserve"> Nine-Digit Federal Tax ID # </t>
    </r>
  </si>
  <si>
    <t>Total Funding listed in this table above should equal the Total Project Cost in Cell P43 of the Budget sheet to the left.</t>
  </si>
  <si>
    <t xml:space="preserve">  </t>
  </si>
  <si>
    <t>Added 'Please provide copies of grant award letters, grant contracts or other documentation for sources of funding listed above that are not Local Match.'</t>
  </si>
  <si>
    <t>Budget</t>
  </si>
  <si>
    <t>Monitoring: expenses associated with these activities must be incurred within the grant contract period.</t>
  </si>
  <si>
    <t>Cell T34</t>
  </si>
  <si>
    <t>Cell V17</t>
  </si>
  <si>
    <t>Added Monitoring: expenses associated with these activities must be incurred within the grant contract period.</t>
  </si>
  <si>
    <t>Treatment Type_Flood Resilience</t>
  </si>
  <si>
    <t>Dry Dams</t>
  </si>
  <si>
    <t>Dry Detention Basins</t>
  </si>
  <si>
    <t>Flood Storage Wetlands  </t>
  </si>
  <si>
    <t>Floodplain Restoration</t>
  </si>
  <si>
    <t>Green Stormwater Infrastructure</t>
  </si>
  <si>
    <t>Land Acquisition &amp; Floodplain Preservation</t>
  </si>
  <si>
    <t>Permeable Pavement</t>
  </si>
  <si>
    <t>Reducing Impervious Surfaces</t>
  </si>
  <si>
    <t>Regional SCMs</t>
  </si>
  <si>
    <t>Retrofit Existing SCMs  </t>
  </si>
  <si>
    <t>River Restoration</t>
  </si>
  <si>
    <t>Water Control Structures</t>
  </si>
  <si>
    <t>Water Farming/Harvesting</t>
  </si>
  <si>
    <t>Wetland Restoration</t>
  </si>
  <si>
    <t>Floodplain Mitigation</t>
  </si>
  <si>
    <t>Nature-Based Practices</t>
  </si>
  <si>
    <t>Treatment Category_Flood Resilience</t>
  </si>
  <si>
    <t>Detention/Runoff Reduction </t>
  </si>
  <si>
    <t>Letter of Commitment (Feasibility Studies &amp; WB Recreation Land Acquisitions Only)</t>
  </si>
  <si>
    <t>Checklist</t>
  </si>
  <si>
    <t xml:space="preserve">Changed from 'WBR' to 'WB Recreation' </t>
  </si>
  <si>
    <r>
      <rPr>
        <b/>
        <sz val="10"/>
        <color rgb="FFFF0000"/>
        <rFont val="Arial"/>
        <family val="2"/>
      </rPr>
      <t>At a minimum there shall be at least four entries made along Rows 3-6 below for Applicant, Contract Signatory, Primary Contact, &amp; Payment Contact.</t>
    </r>
    <r>
      <rPr>
        <sz val="10"/>
        <color rgb="FFFF0000"/>
        <rFont val="Arial"/>
        <family val="2"/>
      </rPr>
      <t xml:space="preserve">                                      One person can serve two roles (i.e., Primary Contact/Contract Administrator &amp; Consultant/Engineer).                            There can be two Primary Contact/Contract Administrators listed.                                                                                                                            </t>
    </r>
    <r>
      <rPr>
        <sz val="10"/>
        <rFont val="Arial"/>
        <family val="2"/>
      </rPr>
      <t xml:space="preserve"> Information entry for additional project team members is encouraged but not required.</t>
    </r>
  </si>
  <si>
    <t>Contract Signatory</t>
  </si>
  <si>
    <r>
      <t xml:space="preserve">Select </t>
    </r>
    <r>
      <rPr>
        <b/>
        <sz val="10"/>
        <rFont val="Arial"/>
        <family val="2"/>
      </rPr>
      <t>Applicant</t>
    </r>
    <r>
      <rPr>
        <sz val="10"/>
        <rFont val="Arial"/>
        <family val="2"/>
      </rPr>
      <t xml:space="preserve"> for eligible unit of local government representative with signatory authority who will sign </t>
    </r>
    <r>
      <rPr>
        <i/>
        <sz val="10"/>
        <rFont val="Arial"/>
        <family val="2"/>
      </rPr>
      <t>Resolution, No Conflict of Interest Form.</t>
    </r>
    <r>
      <rPr>
        <sz val="10"/>
        <rFont val="Arial"/>
        <family val="2"/>
      </rPr>
      <t xml:space="preserve"> </t>
    </r>
    <r>
      <rPr>
        <sz val="10"/>
        <color rgb="FFFF0000"/>
        <rFont val="Arial"/>
        <family val="2"/>
      </rPr>
      <t xml:space="preserve">Select </t>
    </r>
    <r>
      <rPr>
        <b/>
        <sz val="10"/>
        <color rgb="FFFF0000"/>
        <rFont val="Arial"/>
        <family val="2"/>
      </rPr>
      <t>Contract Signatory</t>
    </r>
    <r>
      <rPr>
        <sz val="10"/>
        <color rgb="FFFF0000"/>
        <rFont val="Arial"/>
        <family val="2"/>
      </rPr>
      <t xml:space="preserve"> for person signing DEQ contract &amp; contract amendments.</t>
    </r>
    <r>
      <rPr>
        <sz val="10"/>
        <rFont val="Arial"/>
        <family val="2"/>
      </rPr>
      <t xml:space="preserve"> Select </t>
    </r>
    <r>
      <rPr>
        <b/>
        <sz val="10"/>
        <rFont val="Arial"/>
        <family val="2"/>
      </rPr>
      <t>Primary Contact</t>
    </r>
    <r>
      <rPr>
        <sz val="10"/>
        <rFont val="Arial"/>
        <family val="2"/>
      </rPr>
      <t xml:space="preserve"> for Applicant’s Grant Contract Administrator; representative responsible for project oversight and management. Select </t>
    </r>
    <r>
      <rPr>
        <b/>
        <u/>
        <sz val="10"/>
        <rFont val="Arial"/>
        <family val="2"/>
      </rPr>
      <t>Payment Contact</t>
    </r>
    <r>
      <rPr>
        <sz val="10"/>
        <rFont val="Arial"/>
        <family val="2"/>
      </rPr>
      <t xml:space="preserve"> for who will receive Applicant's reimbursement payments. Select </t>
    </r>
    <r>
      <rPr>
        <b/>
        <sz val="10"/>
        <rFont val="Arial"/>
        <family val="2"/>
      </rPr>
      <t>Engineer/Consultant</t>
    </r>
    <r>
      <rPr>
        <sz val="10"/>
        <rFont val="Arial"/>
        <family val="2"/>
      </rPr>
      <t xml:space="preserve"> if assisting Applicant with contract administration or responsible for any portion of project not implemented by local government staff. Select </t>
    </r>
    <r>
      <rPr>
        <b/>
        <sz val="10"/>
        <rFont val="Arial"/>
        <family val="2"/>
      </rPr>
      <t>Project Supporter</t>
    </r>
    <r>
      <rPr>
        <sz val="10"/>
        <rFont val="Arial"/>
        <family val="2"/>
      </rPr>
      <t xml:space="preserve"> for any organization or individual who has provided a letter of support for the project.  </t>
    </r>
  </si>
  <si>
    <t>Added 'Select Contract Signatory for person signing DEQ contract &amp; contract amendments.'</t>
  </si>
  <si>
    <r>
      <t xml:space="preserve">Added red text: At a minimum there shall be at least </t>
    </r>
    <r>
      <rPr>
        <sz val="10"/>
        <color rgb="FFFF0000"/>
        <rFont val="Arial"/>
        <family val="2"/>
      </rPr>
      <t xml:space="preserve">four </t>
    </r>
    <r>
      <rPr>
        <sz val="10"/>
        <rFont val="Arial"/>
        <family val="2"/>
      </rPr>
      <t xml:space="preserve">entries made along Rows 3-6 below for Applicant, </t>
    </r>
    <r>
      <rPr>
        <sz val="10"/>
        <color rgb="FFFF0000"/>
        <rFont val="Arial"/>
        <family val="2"/>
      </rPr>
      <t>Contract Signatory</t>
    </r>
    <r>
      <rPr>
        <sz val="10"/>
        <rFont val="Arial"/>
        <family val="2"/>
      </rPr>
      <t xml:space="preserve">, Primary Contact, &amp; Payment Contact.  </t>
    </r>
  </si>
  <si>
    <t>Added 'Contract Signatory' as a pull down item.</t>
  </si>
  <si>
    <t>DWR Water Resources Development Grant Application For State &amp; Local and NRCS-EQIP Projects - Spring 2025 Cycle</t>
  </si>
  <si>
    <r>
      <t xml:space="preserve">Applicants are strongly encouraged to read the most revent version of the </t>
    </r>
    <r>
      <rPr>
        <b/>
        <i/>
        <sz val="10"/>
        <color rgb="FFFF0000"/>
        <rFont val="Arial"/>
        <family val="2"/>
      </rPr>
      <t xml:space="preserve">State &amp; Local Guidelines or NRCS-EQIP Grant Guidelines </t>
    </r>
    <r>
      <rPr>
        <b/>
        <sz val="10"/>
        <color rgb="FFFF0000"/>
        <rFont val="Arial"/>
        <family val="2"/>
      </rPr>
      <t>documents that can be viewed and/or downloaded from the grant website below prior to completing this application.</t>
    </r>
  </si>
  <si>
    <r>
      <t xml:space="preserve">Added red text: </t>
    </r>
    <r>
      <rPr>
        <sz val="10"/>
        <color rgb="FFFF0000"/>
        <rFont val="Arial"/>
        <family val="2"/>
      </rPr>
      <t>Last Four Digits of</t>
    </r>
    <r>
      <rPr>
        <sz val="10"/>
        <rFont val="Arial"/>
        <family val="2"/>
      </rPr>
      <t xml:space="preserve"> Applicant's Nine-Digit Federal Tax ID # </t>
    </r>
  </si>
  <si>
    <t>When all sheets of this application are complete please save and email this Excel file, along with all supplementary application submittal elements to: amin.davis@deq.nc.gov</t>
  </si>
  <si>
    <t>Instructions</t>
  </si>
  <si>
    <t>Cell B11</t>
  </si>
  <si>
    <t xml:space="preserve">Cell B1 </t>
  </si>
  <si>
    <t>Cells C3-C15</t>
  </si>
  <si>
    <t>Cell D1</t>
  </si>
  <si>
    <t>Cell A36</t>
  </si>
  <si>
    <t>Changed email address from amin.davis@denr.gov to amin.davis@deq.nc.gov</t>
  </si>
  <si>
    <t>Cape Fear</t>
  </si>
  <si>
    <t>Catawba</t>
  </si>
  <si>
    <t>Chowan</t>
  </si>
  <si>
    <t>French Broad</t>
  </si>
  <si>
    <t>Cells N3, O3</t>
  </si>
  <si>
    <r>
      <rPr>
        <b/>
        <sz val="10"/>
        <rFont val="Arial"/>
        <family val="2"/>
      </rPr>
      <t xml:space="preserve">4/14/25 Revision to 2/26/25 Version: </t>
    </r>
    <r>
      <rPr>
        <sz val="10"/>
        <rFont val="Arial"/>
        <family val="2"/>
      </rPr>
      <t>Updated Pull Down Menus items, cell validation settings for missing pull-down items to appear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</si>
</sst>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mm/dd/yy;@"/>
    <numFmt numFmtId="168" formatCode="&quot;$&quot;#,##0.00;\(&quot;$&quot;#,##0.00\)"/>
    <numFmt numFmtId="169" formatCode="dd\-mmm\-yy"/>
    <numFmt numFmtId="170" formatCode="0.00000"/>
    <numFmt numFmtId="171" formatCode="m/d/yy;@"/>
  </numFmts>
  <fonts count="43" x14ac:knownFonts="1">
    <font>
      <sz val="10"/>
      <name val="Arial"/>
    </font>
    <font>
      <sz val="10"/>
      <name val="Arial"/>
      <family val="2"/>
    </font>
    <font>
      <sz val="8"/>
      <name val="Arial"/>
      <family val="2"/>
    </font>
    <font>
      <sz val="10"/>
      <name val="Times New Roman"/>
      <family val="1"/>
    </font>
    <font>
      <b/>
      <sz val="11"/>
      <name val="Times New Roman"/>
      <family val="1"/>
    </font>
    <font>
      <b/>
      <sz val="11"/>
      <color theme="1"/>
      <name val="Calibri"/>
      <family val="2"/>
      <scheme val="minor"/>
    </font>
    <font>
      <sz val="10"/>
      <color indexed="8"/>
      <name val="Arial"/>
      <family val="2"/>
    </font>
    <font>
      <sz val="11"/>
      <color indexed="8"/>
      <name val="Calibri"/>
      <family val="2"/>
    </font>
    <font>
      <b/>
      <sz val="11"/>
      <color indexed="8"/>
      <name val="Calibri"/>
      <family val="2"/>
    </font>
    <font>
      <u/>
      <sz val="11"/>
      <color theme="10"/>
      <name val="Calibri"/>
      <family val="2"/>
      <scheme val="minor"/>
    </font>
    <font>
      <b/>
      <sz val="9"/>
      <color indexed="81"/>
      <name val="Tahoma"/>
      <family val="2"/>
    </font>
    <font>
      <sz val="9"/>
      <color indexed="81"/>
      <name val="Tahoma"/>
      <family val="2"/>
    </font>
    <font>
      <b/>
      <sz val="10"/>
      <name val="Arial"/>
      <family val="2"/>
    </font>
    <font>
      <b/>
      <sz val="11"/>
      <color rgb="FFFF0000"/>
      <name val="Calibri"/>
      <family val="2"/>
    </font>
    <font>
      <i/>
      <sz val="9"/>
      <color indexed="81"/>
      <name val="Tahoma"/>
      <family val="2"/>
    </font>
    <font>
      <sz val="11"/>
      <name val="Calibri"/>
      <family val="2"/>
    </font>
    <font>
      <i/>
      <sz val="10"/>
      <name val="Arial"/>
      <family val="2"/>
    </font>
    <font>
      <b/>
      <u/>
      <sz val="10"/>
      <name val="Arial"/>
      <family val="2"/>
    </font>
    <font>
      <b/>
      <i/>
      <sz val="10"/>
      <name val="Arial"/>
      <family val="2"/>
    </font>
    <font>
      <sz val="11"/>
      <color rgb="FF0000FF"/>
      <name val="Calibri"/>
      <family val="2"/>
    </font>
    <font>
      <b/>
      <sz val="11"/>
      <color rgb="FF0000FF"/>
      <name val="Calibri"/>
      <family val="2"/>
    </font>
    <font>
      <sz val="10"/>
      <color rgb="FF0000FF"/>
      <name val="Arial"/>
      <family val="2"/>
    </font>
    <font>
      <sz val="9.25"/>
      <name val="Arial"/>
      <family val="2"/>
    </font>
    <font>
      <b/>
      <sz val="10"/>
      <color rgb="FFFF0000"/>
      <name val="Arial"/>
      <family val="2"/>
    </font>
    <font>
      <b/>
      <sz val="10"/>
      <name val="Times New Roman"/>
      <family val="1"/>
    </font>
    <font>
      <sz val="11"/>
      <name val="Times New Roman"/>
      <family val="1"/>
    </font>
    <font>
      <sz val="10"/>
      <color rgb="FFFF0000"/>
      <name val="Arial"/>
      <family val="2"/>
    </font>
    <font>
      <b/>
      <i/>
      <sz val="10"/>
      <color rgb="FFFF0000"/>
      <name val="Arial"/>
      <family val="2"/>
    </font>
    <font>
      <b/>
      <sz val="11"/>
      <name val="Calibri"/>
      <family val="2"/>
    </font>
    <font>
      <i/>
      <sz val="10"/>
      <color rgb="FFFF0000"/>
      <name val="Arial"/>
      <family val="2"/>
    </font>
    <font>
      <b/>
      <sz val="11"/>
      <color rgb="FF000000"/>
      <name val="Calibri"/>
      <family val="2"/>
    </font>
    <font>
      <b/>
      <i/>
      <sz val="10"/>
      <name val="Times New Roman"/>
      <family val="1"/>
    </font>
    <font>
      <b/>
      <sz val="10"/>
      <color rgb="FFFF0000"/>
      <name val="Times New Roman"/>
      <family val="1"/>
    </font>
    <font>
      <b/>
      <sz val="10"/>
      <color rgb="FF0000FF"/>
      <name val="Times New Roman"/>
      <family val="1"/>
    </font>
    <font>
      <b/>
      <sz val="10"/>
      <color rgb="FF0000FF"/>
      <name val="Arial"/>
      <family val="2"/>
    </font>
    <font>
      <sz val="11"/>
      <color rgb="FFFF0000"/>
      <name val="Calibri"/>
      <family val="2"/>
    </font>
    <font>
      <b/>
      <sz val="20"/>
      <color rgb="FFFF0000"/>
      <name val="Times New Roman"/>
      <family val="1"/>
    </font>
    <font>
      <u/>
      <sz val="11"/>
      <color rgb="FF0000FF"/>
      <name val="Calibri"/>
      <family val="2"/>
      <scheme val="minor"/>
    </font>
    <font>
      <sz val="9"/>
      <color indexed="12"/>
      <name val="Tahoma"/>
      <family val="2"/>
    </font>
    <font>
      <b/>
      <sz val="9.5"/>
      <name val="Times New Roman"/>
      <family val="1"/>
    </font>
    <font>
      <b/>
      <u val="double"/>
      <sz val="10"/>
      <name val="Arial"/>
      <family val="2"/>
    </font>
    <font>
      <sz val="10"/>
      <color rgb="FF0000FF"/>
      <name val="Times New Roman"/>
      <family val="1"/>
    </font>
    <font>
      <b/>
      <u/>
      <sz val="10"/>
      <color rgb="FFFF0000"/>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indexed="22"/>
        <bgColor indexed="0"/>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93">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indexed="22"/>
      </left>
      <right style="thin">
        <color indexed="22"/>
      </right>
      <top style="thin">
        <color indexed="22"/>
      </top>
      <bottom style="thick">
        <color theme="1"/>
      </bottom>
      <diagonal/>
    </border>
    <border>
      <left style="thin">
        <color indexed="22"/>
      </left>
      <right style="thick">
        <color theme="1"/>
      </right>
      <top style="thin">
        <color indexed="22"/>
      </top>
      <bottom style="thick">
        <color theme="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auto="1"/>
      </right>
      <top style="thin">
        <color indexed="8"/>
      </top>
      <bottom/>
      <diagonal/>
    </border>
    <border>
      <left style="medium">
        <color indexed="64"/>
      </left>
      <right style="medium">
        <color indexed="64"/>
      </right>
      <top style="medium">
        <color indexed="64"/>
      </top>
      <bottom/>
      <diagonal/>
    </border>
    <border>
      <left/>
      <right style="medium">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22"/>
      </left>
      <right style="thin">
        <color indexed="22"/>
      </right>
      <top/>
      <bottom/>
      <diagonal/>
    </border>
    <border>
      <left style="thin">
        <color indexed="22"/>
      </left>
      <right style="thin">
        <color indexed="64"/>
      </right>
      <top style="thin">
        <color indexed="22"/>
      </top>
      <bottom/>
      <diagonal/>
    </border>
    <border>
      <left style="thin">
        <color indexed="64"/>
      </left>
      <right style="thin">
        <color indexed="64"/>
      </right>
      <top style="thin">
        <color indexed="64"/>
      </top>
      <bottom/>
      <diagonal/>
    </border>
    <border>
      <left style="thick">
        <color indexed="8"/>
      </left>
      <right style="thin">
        <color indexed="8"/>
      </right>
      <top style="medium">
        <color indexed="8"/>
      </top>
      <bottom style="thin">
        <color indexed="8"/>
      </bottom>
      <diagonal/>
    </border>
    <border>
      <left style="thick">
        <color indexed="8"/>
      </left>
      <right/>
      <top/>
      <bottom/>
      <diagonal/>
    </border>
    <border>
      <left style="thick">
        <color indexed="64"/>
      </left>
      <right/>
      <top/>
      <bottom/>
      <diagonal/>
    </border>
    <border>
      <left style="thick">
        <color indexed="64"/>
      </left>
      <right/>
      <top/>
      <bottom style="medium">
        <color indexed="64"/>
      </bottom>
      <diagonal/>
    </border>
  </borders>
  <cellStyleXfs count="13">
    <xf numFmtId="0" fontId="0" fillId="0" borderId="0"/>
    <xf numFmtId="43" fontId="1" fillId="0" borderId="0" applyFont="0" applyFill="0" applyBorder="0" applyAlignment="0" applyProtection="0"/>
    <xf numFmtId="0" fontId="6" fillId="0" borderId="0"/>
    <xf numFmtId="0" fontId="6" fillId="0" borderId="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6" fillId="0" borderId="0"/>
  </cellStyleXfs>
  <cellXfs count="345">
    <xf numFmtId="0" fontId="0" fillId="0" borderId="0" xfId="0"/>
    <xf numFmtId="0" fontId="1" fillId="0" borderId="0" xfId="0" applyFont="1"/>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7" fillId="6" borderId="20" xfId="2" applyFont="1" applyFill="1" applyBorder="1" applyAlignment="1">
      <alignment horizontal="center"/>
    </xf>
    <xf numFmtId="0" fontId="8" fillId="6" borderId="20" xfId="3" applyFont="1" applyFill="1" applyBorder="1" applyAlignment="1">
      <alignment horizontal="center"/>
    </xf>
    <xf numFmtId="0" fontId="7" fillId="0" borderId="21" xfId="3" applyFont="1" applyBorder="1" applyAlignment="1">
      <alignment wrapText="1"/>
    </xf>
    <xf numFmtId="0" fontId="6" fillId="0" borderId="0" xfId="3"/>
    <xf numFmtId="0" fontId="7" fillId="0" borderId="21" xfId="3" applyFont="1" applyBorder="1" applyAlignment="1">
      <alignment vertical="center" wrapText="1"/>
    </xf>
    <xf numFmtId="168" fontId="7" fillId="0" borderId="21" xfId="3" applyNumberFormat="1" applyFont="1" applyBorder="1" applyAlignment="1">
      <alignment horizontal="right" wrapText="1"/>
    </xf>
    <xf numFmtId="169" fontId="7" fillId="0" borderId="21" xfId="3" applyNumberFormat="1" applyFont="1" applyBorder="1" applyAlignment="1">
      <alignment horizontal="right" wrapText="1"/>
    </xf>
    <xf numFmtId="169" fontId="7" fillId="0" borderId="22" xfId="3" applyNumberFormat="1" applyFont="1" applyBorder="1" applyAlignment="1">
      <alignment horizontal="right" wrapText="1"/>
    </xf>
    <xf numFmtId="168" fontId="7" fillId="0" borderId="23" xfId="3" applyNumberFormat="1" applyFont="1" applyBorder="1" applyAlignment="1">
      <alignment horizontal="right" wrapText="1"/>
    </xf>
    <xf numFmtId="0" fontId="7" fillId="0" borderId="0" xfId="3" applyFont="1" applyAlignment="1">
      <alignment horizontal="center"/>
    </xf>
    <xf numFmtId="0" fontId="7" fillId="0" borderId="25" xfId="3" applyFont="1" applyBorder="1" applyAlignment="1">
      <alignment wrapText="1"/>
    </xf>
    <xf numFmtId="0" fontId="8" fillId="6" borderId="27" xfId="3" applyFont="1" applyFill="1" applyBorder="1" applyAlignment="1">
      <alignment horizontal="center"/>
    </xf>
    <xf numFmtId="0" fontId="1" fillId="0" borderId="0" xfId="0" applyFont="1" applyAlignment="1">
      <alignment horizontal="center" vertical="center"/>
    </xf>
    <xf numFmtId="167" fontId="19" fillId="7" borderId="26" xfId="3" applyNumberFormat="1" applyFont="1" applyFill="1" applyBorder="1" applyAlignment="1" applyProtection="1">
      <alignment horizontal="center" vertical="center" wrapText="1"/>
      <protection locked="0"/>
    </xf>
    <xf numFmtId="0" fontId="19" fillId="7" borderId="21" xfId="3" applyFont="1" applyFill="1" applyBorder="1" applyAlignment="1" applyProtection="1">
      <alignment horizontal="center" vertical="center" wrapText="1"/>
      <protection locked="0"/>
    </xf>
    <xf numFmtId="0" fontId="1" fillId="0" borderId="0" xfId="0" applyFont="1" applyAlignment="1">
      <alignment vertical="center" wrapText="1"/>
    </xf>
    <xf numFmtId="0" fontId="0" fillId="0" borderId="0" xfId="0" applyAlignment="1">
      <alignment wrapText="1"/>
    </xf>
    <xf numFmtId="0" fontId="8" fillId="6" borderId="20" xfId="6" applyFont="1" applyFill="1" applyBorder="1" applyAlignment="1">
      <alignment horizontal="center"/>
    </xf>
    <xf numFmtId="0" fontId="5" fillId="9" borderId="3" xfId="0" applyFont="1" applyFill="1" applyBorder="1" applyAlignment="1">
      <alignment horizontal="center"/>
    </xf>
    <xf numFmtId="0" fontId="7" fillId="0" borderId="25" xfId="8" applyFont="1" applyBorder="1" applyAlignment="1">
      <alignment horizontal="left" vertical="center" wrapText="1"/>
    </xf>
    <xf numFmtId="0" fontId="7" fillId="0" borderId="21" xfId="8" applyFont="1" applyBorder="1" applyAlignment="1">
      <alignment horizontal="left" vertical="center" wrapText="1"/>
    </xf>
    <xf numFmtId="0" fontId="1" fillId="0" borderId="0" xfId="0" applyFont="1" applyAlignment="1">
      <alignment wrapText="1"/>
    </xf>
    <xf numFmtId="168" fontId="9" fillId="0" borderId="23" xfId="4" applyNumberFormat="1" applyFill="1" applyBorder="1" applyAlignment="1" applyProtection="1">
      <alignment horizontal="right" wrapText="1"/>
    </xf>
    <xf numFmtId="0" fontId="7" fillId="0" borderId="24" xfId="3" applyFont="1" applyBorder="1" applyAlignment="1">
      <alignment wrapText="1"/>
    </xf>
    <xf numFmtId="0" fontId="7" fillId="7" borderId="21" xfId="5" applyFont="1" applyFill="1" applyBorder="1" applyAlignment="1">
      <alignment wrapText="1"/>
    </xf>
    <xf numFmtId="0" fontId="7" fillId="3" borderId="21" xfId="6" applyFont="1" applyFill="1" applyBorder="1" applyAlignment="1">
      <alignment wrapText="1"/>
    </xf>
    <xf numFmtId="0" fontId="0" fillId="0" borderId="0" xfId="0" applyAlignment="1">
      <alignment horizontal="center"/>
    </xf>
    <xf numFmtId="0" fontId="22" fillId="0" borderId="0" xfId="0" applyFont="1"/>
    <xf numFmtId="0" fontId="8" fillId="6" borderId="29" xfId="3" applyFont="1" applyFill="1" applyBorder="1" applyAlignment="1">
      <alignment horizontal="center"/>
    </xf>
    <xf numFmtId="168" fontId="7" fillId="0" borderId="0" xfId="3" applyNumberFormat="1" applyFont="1" applyAlignment="1">
      <alignment horizontal="right" wrapText="1"/>
    </xf>
    <xf numFmtId="168" fontId="7" fillId="0" borderId="31" xfId="3" applyNumberFormat="1" applyFont="1" applyBorder="1" applyAlignment="1">
      <alignment horizontal="right" wrapText="1"/>
    </xf>
    <xf numFmtId="168" fontId="7" fillId="0" borderId="32" xfId="3" applyNumberFormat="1" applyFont="1" applyBorder="1" applyAlignment="1">
      <alignment horizontal="right" wrapText="1"/>
    </xf>
    <xf numFmtId="169" fontId="7" fillId="0" borderId="0" xfId="3" applyNumberFormat="1" applyFont="1" applyAlignment="1">
      <alignment horizontal="right" wrapText="1"/>
    </xf>
    <xf numFmtId="0" fontId="7" fillId="0" borderId="0" xfId="3" applyFont="1" applyAlignment="1">
      <alignment wrapText="1"/>
    </xf>
    <xf numFmtId="0" fontId="5" fillId="9" borderId="2" xfId="0" applyFont="1" applyFill="1" applyBorder="1" applyAlignment="1">
      <alignment horizontal="center"/>
    </xf>
    <xf numFmtId="0" fontId="7" fillId="0" borderId="23" xfId="8" applyFont="1" applyBorder="1" applyAlignment="1">
      <alignment horizontal="left" vertical="center" wrapText="1"/>
    </xf>
    <xf numFmtId="0" fontId="7" fillId="0" borderId="0" xfId="8" applyFont="1" applyAlignment="1">
      <alignment horizontal="left" vertical="center" wrapText="1"/>
    </xf>
    <xf numFmtId="0" fontId="8" fillId="6" borderId="33" xfId="3" applyFont="1" applyFill="1" applyBorder="1" applyAlignment="1">
      <alignment horizontal="center"/>
    </xf>
    <xf numFmtId="0" fontId="8" fillId="6" borderId="35" xfId="2" applyFont="1" applyFill="1" applyBorder="1" applyAlignment="1">
      <alignment horizontal="center"/>
    </xf>
    <xf numFmtId="0" fontId="1" fillId="0" borderId="0" xfId="0" applyFont="1" applyAlignment="1">
      <alignment vertical="center"/>
    </xf>
    <xf numFmtId="170" fontId="19" fillId="7" borderId="30" xfId="3" applyNumberFormat="1" applyFont="1" applyFill="1" applyBorder="1" applyAlignment="1" applyProtection="1">
      <alignment horizontal="center" vertical="center" wrapText="1"/>
      <protection locked="0"/>
    </xf>
    <xf numFmtId="0" fontId="19" fillId="7" borderId="34" xfId="3" applyFont="1" applyFill="1" applyBorder="1" applyAlignment="1" applyProtection="1">
      <alignment horizontal="center" vertical="center" wrapText="1"/>
      <protection locked="0"/>
    </xf>
    <xf numFmtId="0" fontId="19" fillId="7" borderId="26" xfId="3" applyFont="1" applyFill="1" applyBorder="1" applyAlignment="1" applyProtection="1">
      <alignment horizontal="center" vertical="center" wrapText="1"/>
      <protection locked="0"/>
    </xf>
    <xf numFmtId="0" fontId="8" fillId="6" borderId="20" xfId="7" applyFont="1" applyFill="1" applyBorder="1" applyAlignment="1">
      <alignment horizontal="center"/>
    </xf>
    <xf numFmtId="0" fontId="8" fillId="6" borderId="20" xfId="6" applyFont="1" applyFill="1" applyBorder="1" applyAlignment="1">
      <alignment horizontal="center" vertical="center"/>
    </xf>
    <xf numFmtId="0" fontId="8" fillId="6" borderId="36" xfId="3" applyFont="1" applyFill="1" applyBorder="1" applyAlignment="1">
      <alignment horizontal="center"/>
    </xf>
    <xf numFmtId="0" fontId="8" fillId="6" borderId="36" xfId="5" applyFont="1" applyFill="1" applyBorder="1" applyAlignment="1">
      <alignment horizontal="center"/>
    </xf>
    <xf numFmtId="0" fontId="7" fillId="0" borderId="49" xfId="5" applyFont="1" applyBorder="1" applyAlignment="1">
      <alignment wrapText="1"/>
    </xf>
    <xf numFmtId="0" fontId="7" fillId="7" borderId="0" xfId="5" applyFont="1" applyFill="1" applyAlignment="1">
      <alignment wrapText="1"/>
    </xf>
    <xf numFmtId="0" fontId="7" fillId="0" borderId="21" xfId="7" applyFont="1" applyBorder="1" applyAlignment="1">
      <alignment vertical="center" wrapText="1"/>
    </xf>
    <xf numFmtId="164" fontId="3" fillId="4" borderId="39" xfId="1" applyNumberFormat="1" applyFont="1" applyFill="1" applyBorder="1" applyProtection="1"/>
    <xf numFmtId="0" fontId="12" fillId="0" borderId="0" xfId="0" applyFont="1"/>
    <xf numFmtId="0" fontId="28" fillId="0" borderId="21" xfId="6" applyFont="1" applyBorder="1" applyAlignment="1">
      <alignment horizontal="center" vertical="center" wrapText="1"/>
    </xf>
    <xf numFmtId="0" fontId="15" fillId="0" borderId="21" xfId="6" applyFont="1" applyBorder="1" applyAlignment="1">
      <alignment horizontal="center" vertical="center" wrapText="1"/>
    </xf>
    <xf numFmtId="0" fontId="12" fillId="0" borderId="0" xfId="0" applyFont="1" applyAlignment="1">
      <alignment horizontal="center"/>
    </xf>
    <xf numFmtId="0" fontId="7" fillId="0" borderId="21" xfId="7" applyFont="1" applyBorder="1" applyAlignment="1">
      <alignment horizontal="left" vertical="center" wrapText="1"/>
    </xf>
    <xf numFmtId="0" fontId="17" fillId="0" borderId="0" xfId="0" applyFont="1" applyAlignment="1">
      <alignment horizontal="left"/>
    </xf>
    <xf numFmtId="0" fontId="23" fillId="0" borderId="0" xfId="0" applyFont="1"/>
    <xf numFmtId="0" fontId="26" fillId="0" borderId="0" xfId="0" applyFont="1"/>
    <xf numFmtId="0" fontId="12" fillId="7" borderId="0" xfId="0" applyFont="1" applyFill="1"/>
    <xf numFmtId="0" fontId="0" fillId="7" borderId="0" xfId="0" applyFill="1"/>
    <xf numFmtId="0" fontId="12" fillId="10" borderId="0" xfId="0" applyFont="1" applyFill="1"/>
    <xf numFmtId="0" fontId="0" fillId="10" borderId="0" xfId="0" applyFill="1"/>
    <xf numFmtId="0" fontId="8" fillId="6" borderId="20" xfId="7" applyFont="1" applyFill="1" applyBorder="1" applyAlignment="1">
      <alignment horizontal="center" vertical="center"/>
    </xf>
    <xf numFmtId="0" fontId="15" fillId="0" borderId="49" xfId="6" applyFont="1" applyBorder="1" applyAlignment="1">
      <alignment horizontal="center" vertical="center" wrapText="1"/>
    </xf>
    <xf numFmtId="0" fontId="28" fillId="0" borderId="49" xfId="6" applyFont="1" applyBorder="1" applyAlignment="1">
      <alignment horizontal="center" vertical="center" wrapText="1"/>
    </xf>
    <xf numFmtId="0" fontId="19" fillId="7" borderId="49" xfId="5" applyFont="1" applyFill="1" applyBorder="1" applyAlignment="1" applyProtection="1">
      <alignment horizontal="center" vertical="center" wrapText="1"/>
      <protection locked="0"/>
    </xf>
    <xf numFmtId="4" fontId="19" fillId="7" borderId="21" xfId="3" applyNumberFormat="1" applyFont="1" applyFill="1" applyBorder="1" applyAlignment="1" applyProtection="1">
      <alignment horizontal="center" vertical="center" wrapText="1"/>
      <protection locked="0"/>
    </xf>
    <xf numFmtId="4" fontId="3" fillId="4" borderId="41" xfId="1" applyNumberFormat="1" applyFont="1" applyFill="1" applyBorder="1" applyProtection="1"/>
    <xf numFmtId="4" fontId="3" fillId="4" borderId="3" xfId="1" applyNumberFormat="1" applyFont="1" applyFill="1" applyBorder="1" applyProtection="1"/>
    <xf numFmtId="0" fontId="21" fillId="7" borderId="3"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0" xfId="0" applyAlignment="1">
      <alignment horizontal="left" vertical="center" wrapText="1"/>
    </xf>
    <xf numFmtId="4" fontId="3" fillId="4" borderId="3" xfId="1" applyNumberFormat="1" applyFont="1" applyFill="1" applyBorder="1" applyAlignment="1" applyProtection="1"/>
    <xf numFmtId="164" fontId="3" fillId="2" borderId="3" xfId="1" applyNumberFormat="1" applyFont="1" applyFill="1" applyBorder="1" applyAlignment="1" applyProtection="1"/>
    <xf numFmtId="164" fontId="3" fillId="2" borderId="41" xfId="1" applyNumberFormat="1" applyFont="1" applyFill="1" applyBorder="1" applyAlignment="1" applyProtection="1"/>
    <xf numFmtId="164" fontId="3" fillId="2" borderId="11" xfId="1" applyNumberFormat="1" applyFont="1" applyFill="1" applyBorder="1" applyAlignment="1" applyProtection="1"/>
    <xf numFmtId="164" fontId="3" fillId="2" borderId="42" xfId="1" applyNumberFormat="1" applyFont="1" applyFill="1" applyBorder="1" applyAlignment="1" applyProtection="1"/>
    <xf numFmtId="164" fontId="3" fillId="2" borderId="10" xfId="1" applyNumberFormat="1" applyFont="1" applyFill="1" applyBorder="1" applyAlignment="1" applyProtection="1"/>
    <xf numFmtId="164" fontId="3" fillId="2" borderId="1" xfId="1" applyNumberFormat="1" applyFont="1" applyFill="1" applyBorder="1" applyAlignment="1" applyProtection="1"/>
    <xf numFmtId="164" fontId="3" fillId="2" borderId="7" xfId="1" applyNumberFormat="1" applyFont="1" applyFill="1" applyBorder="1" applyAlignment="1" applyProtection="1"/>
    <xf numFmtId="164" fontId="3" fillId="2" borderId="18" xfId="1" applyNumberFormat="1" applyFont="1" applyFill="1" applyBorder="1" applyAlignment="1" applyProtection="1"/>
    <xf numFmtId="164" fontId="3" fillId="2" borderId="39" xfId="1" applyNumberFormat="1" applyFont="1" applyFill="1" applyBorder="1" applyProtection="1"/>
    <xf numFmtId="166" fontId="3" fillId="0" borderId="39" xfId="1" applyNumberFormat="1" applyFont="1" applyFill="1" applyBorder="1" applyProtection="1"/>
    <xf numFmtId="165" fontId="3" fillId="0" borderId="15" xfId="10" applyNumberFormat="1" applyFont="1" applyBorder="1" applyAlignment="1" applyProtection="1">
      <alignment horizontal="center"/>
    </xf>
    <xf numFmtId="0" fontId="3" fillId="3" borderId="15" xfId="9" applyFont="1" applyFill="1" applyBorder="1"/>
    <xf numFmtId="0" fontId="3" fillId="3" borderId="0" xfId="9" applyFont="1" applyFill="1"/>
    <xf numFmtId="0" fontId="3" fillId="3" borderId="0" xfId="9" applyFont="1" applyFill="1" applyAlignment="1">
      <alignment horizontal="right"/>
    </xf>
    <xf numFmtId="0" fontId="3" fillId="0" borderId="0" xfId="9" applyFont="1" applyAlignment="1">
      <alignment horizontal="right"/>
    </xf>
    <xf numFmtId="0" fontId="3" fillId="3" borderId="1" xfId="9" applyFont="1" applyFill="1" applyBorder="1"/>
    <xf numFmtId="0" fontId="3" fillId="3" borderId="1" xfId="9" applyFont="1" applyFill="1" applyBorder="1" applyAlignment="1">
      <alignment horizontal="right"/>
    </xf>
    <xf numFmtId="0" fontId="3" fillId="0" borderId="1" xfId="9" applyFont="1" applyBorder="1" applyAlignment="1">
      <alignment horizontal="right"/>
    </xf>
    <xf numFmtId="0" fontId="3" fillId="0" borderId="2" xfId="9" applyFont="1" applyBorder="1" applyAlignment="1">
      <alignment horizontal="right"/>
    </xf>
    <xf numFmtId="0" fontId="3" fillId="0" borderId="19" xfId="9" applyFont="1" applyBorder="1" applyAlignment="1">
      <alignment horizontal="right"/>
    </xf>
    <xf numFmtId="0" fontId="3" fillId="2" borderId="38" xfId="9" applyFont="1" applyFill="1" applyBorder="1" applyAlignment="1">
      <alignment horizontal="right"/>
    </xf>
    <xf numFmtId="0" fontId="3" fillId="2" borderId="7" xfId="9" applyFont="1" applyFill="1" applyBorder="1" applyAlignment="1">
      <alignment horizontal="right"/>
    </xf>
    <xf numFmtId="0" fontId="4" fillId="0" borderId="0" xfId="9" applyFont="1" applyAlignment="1">
      <alignment horizontal="left"/>
    </xf>
    <xf numFmtId="164" fontId="4" fillId="0" borderId="0" xfId="1" applyNumberFormat="1" applyFont="1" applyBorder="1" applyAlignment="1" applyProtection="1">
      <alignment horizontal="right"/>
    </xf>
    <xf numFmtId="0" fontId="24" fillId="5" borderId="50" xfId="9" applyFont="1" applyFill="1" applyBorder="1" applyAlignment="1">
      <alignment horizontal="center"/>
    </xf>
    <xf numFmtId="0" fontId="24" fillId="0" borderId="51" xfId="9" applyFont="1" applyBorder="1"/>
    <xf numFmtId="0" fontId="32" fillId="12" borderId="51" xfId="9" applyFont="1" applyFill="1" applyBorder="1"/>
    <xf numFmtId="0" fontId="24" fillId="0" borderId="51" xfId="9" applyFont="1" applyBorder="1" applyAlignment="1">
      <alignment horizontal="left" vertical="center"/>
    </xf>
    <xf numFmtId="0" fontId="3" fillId="0" borderId="51" xfId="9" applyFont="1" applyBorder="1"/>
    <xf numFmtId="164" fontId="3" fillId="0" borderId="51" xfId="9" applyNumberFormat="1" applyFont="1" applyBorder="1"/>
    <xf numFmtId="0" fontId="3" fillId="0" borderId="52" xfId="9" applyFont="1" applyBorder="1"/>
    <xf numFmtId="0" fontId="12" fillId="0" borderId="0" xfId="0" applyFont="1" applyAlignment="1">
      <alignment horizontal="center" vertical="center"/>
    </xf>
    <xf numFmtId="0" fontId="12" fillId="5" borderId="54" xfId="0" applyFont="1" applyFill="1" applyBorder="1" applyAlignment="1">
      <alignment horizontal="center"/>
    </xf>
    <xf numFmtId="0" fontId="12" fillId="5" borderId="55" xfId="0" applyFont="1" applyFill="1" applyBorder="1" applyAlignment="1">
      <alignment horizontal="center"/>
    </xf>
    <xf numFmtId="0" fontId="0" fillId="0" borderId="57" xfId="0" applyBorder="1"/>
    <xf numFmtId="0" fontId="12" fillId="0" borderId="57" xfId="0" applyFont="1" applyBorder="1" applyAlignment="1">
      <alignment horizontal="center"/>
    </xf>
    <xf numFmtId="0" fontId="1" fillId="0" borderId="57" xfId="0" applyFont="1" applyBorder="1"/>
    <xf numFmtId="0" fontId="15" fillId="7" borderId="60" xfId="5" applyFont="1" applyFill="1" applyBorder="1" applyAlignment="1">
      <alignment wrapText="1"/>
    </xf>
    <xf numFmtId="0" fontId="0" fillId="0" borderId="59" xfId="0" applyBorder="1"/>
    <xf numFmtId="0" fontId="0" fillId="0" borderId="55" xfId="0" applyBorder="1"/>
    <xf numFmtId="0" fontId="1" fillId="0" borderId="59" xfId="0" applyFont="1" applyBorder="1"/>
    <xf numFmtId="0" fontId="15" fillId="7" borderId="61" xfId="5" applyFont="1" applyFill="1" applyBorder="1" applyAlignment="1">
      <alignment wrapText="1"/>
    </xf>
    <xf numFmtId="0" fontId="26" fillId="0" borderId="0" xfId="0" applyFont="1" applyAlignment="1">
      <alignment horizontal="center" vertical="center" wrapText="1"/>
    </xf>
    <xf numFmtId="0" fontId="1" fillId="0" borderId="0" xfId="0" applyFont="1" applyAlignment="1">
      <alignment horizontal="center" vertical="top"/>
    </xf>
    <xf numFmtId="0" fontId="19" fillId="7" borderId="21" xfId="5" applyFont="1" applyFill="1" applyBorder="1" applyAlignment="1" applyProtection="1">
      <alignment horizontal="center" vertical="top" wrapText="1"/>
      <protection locked="0"/>
    </xf>
    <xf numFmtId="0" fontId="0" fillId="0" borderId="0" xfId="0" applyAlignment="1">
      <alignment horizontal="center" vertical="top"/>
    </xf>
    <xf numFmtId="0" fontId="8" fillId="6" borderId="20" xfId="5" applyFont="1" applyFill="1" applyBorder="1" applyAlignment="1">
      <alignment horizontal="center"/>
    </xf>
    <xf numFmtId="0" fontId="13" fillId="0" borderId="21" xfId="6" applyFont="1" applyBorder="1" applyAlignment="1">
      <alignment wrapText="1"/>
    </xf>
    <xf numFmtId="0" fontId="7" fillId="0" borderId="21" xfId="6" applyFont="1" applyBorder="1" applyAlignment="1">
      <alignment horizontal="right" wrapText="1"/>
    </xf>
    <xf numFmtId="0" fontId="7" fillId="0" borderId="21" xfId="6" applyFont="1" applyBorder="1" applyAlignment="1">
      <alignment horizontal="right" vertical="center" wrapText="1"/>
    </xf>
    <xf numFmtId="0" fontId="7" fillId="0" borderId="21" xfId="6" applyFont="1" applyBorder="1" applyAlignment="1">
      <alignment wrapText="1"/>
    </xf>
    <xf numFmtId="0" fontId="19" fillId="7" borderId="21" xfId="6" applyFont="1" applyFill="1" applyBorder="1" applyAlignment="1" applyProtection="1">
      <alignment horizontal="left" vertical="top" wrapText="1"/>
      <protection locked="0"/>
    </xf>
    <xf numFmtId="0" fontId="7" fillId="0" borderId="49" xfId="7" applyFont="1" applyBorder="1" applyAlignment="1">
      <alignment vertical="top" wrapText="1"/>
    </xf>
    <xf numFmtId="0" fontId="0" fillId="3" borderId="0" xfId="0" applyFill="1"/>
    <xf numFmtId="0" fontId="7" fillId="0" borderId="21" xfId="3" applyFont="1" applyBorder="1" applyAlignment="1">
      <alignment vertical="top" wrapText="1"/>
    </xf>
    <xf numFmtId="0" fontId="8" fillId="6" borderId="62" xfId="6" applyFont="1" applyFill="1" applyBorder="1" applyAlignment="1">
      <alignment horizontal="center" vertical="center"/>
    </xf>
    <xf numFmtId="0" fontId="19" fillId="7" borderId="21" xfId="6" applyFont="1" applyFill="1" applyBorder="1" applyAlignment="1" applyProtection="1">
      <alignment horizontal="left" vertical="center" wrapText="1"/>
      <protection locked="0"/>
    </xf>
    <xf numFmtId="0" fontId="8" fillId="6" borderId="63" xfId="6" applyFont="1" applyFill="1" applyBorder="1" applyAlignment="1">
      <alignment horizontal="center" vertical="center"/>
    </xf>
    <xf numFmtId="0" fontId="7" fillId="3" borderId="21" xfId="6" applyFont="1" applyFill="1" applyBorder="1" applyAlignment="1">
      <alignment vertical="center" wrapText="1"/>
    </xf>
    <xf numFmtId="0" fontId="7" fillId="3" borderId="49" xfId="6" applyFont="1" applyFill="1" applyBorder="1" applyAlignment="1">
      <alignment vertical="center" wrapText="1"/>
    </xf>
    <xf numFmtId="0" fontId="19" fillId="7" borderId="49" xfId="6" applyFont="1" applyFill="1" applyBorder="1" applyAlignment="1" applyProtection="1">
      <alignment horizontal="left" vertical="center" wrapText="1"/>
      <protection locked="0"/>
    </xf>
    <xf numFmtId="2" fontId="19" fillId="7" borderId="21" xfId="6" applyNumberFormat="1" applyFont="1" applyFill="1" applyBorder="1" applyAlignment="1" applyProtection="1">
      <alignment horizontal="center" vertical="center" wrapText="1"/>
      <protection locked="0"/>
    </xf>
    <xf numFmtId="2" fontId="19" fillId="7" borderId="49" xfId="6" applyNumberFormat="1" applyFont="1" applyFill="1" applyBorder="1" applyAlignment="1" applyProtection="1">
      <alignment horizontal="center" vertical="center" wrapText="1"/>
      <protection locked="0"/>
    </xf>
    <xf numFmtId="170" fontId="19" fillId="7" borderId="21" xfId="6" applyNumberFormat="1" applyFont="1" applyFill="1" applyBorder="1" applyAlignment="1" applyProtection="1">
      <alignment horizontal="center" vertical="center" wrapText="1"/>
      <protection locked="0"/>
    </xf>
    <xf numFmtId="170" fontId="19" fillId="7" borderId="49" xfId="6"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0" fontId="0" fillId="0" borderId="0" xfId="0" applyAlignment="1">
      <alignment vertical="center"/>
    </xf>
    <xf numFmtId="0" fontId="3" fillId="0" borderId="0" xfId="9" applyFont="1"/>
    <xf numFmtId="164" fontId="3" fillId="0" borderId="0" xfId="1" applyNumberFormat="1" applyFont="1" applyProtection="1"/>
    <xf numFmtId="0" fontId="3" fillId="3" borderId="13" xfId="9" applyFont="1" applyFill="1" applyBorder="1"/>
    <xf numFmtId="0" fontId="3" fillId="3" borderId="8" xfId="9" applyFont="1" applyFill="1" applyBorder="1"/>
    <xf numFmtId="164" fontId="3" fillId="3" borderId="8" xfId="1" applyNumberFormat="1" applyFont="1" applyFill="1" applyBorder="1" applyProtection="1"/>
    <xf numFmtId="0" fontId="3" fillId="3" borderId="14" xfId="9" applyFont="1" applyFill="1" applyBorder="1"/>
    <xf numFmtId="0" fontId="24" fillId="3" borderId="0" xfId="9" applyFont="1" applyFill="1" applyAlignment="1">
      <alignment horizontal="left"/>
    </xf>
    <xf numFmtId="164" fontId="25" fillId="3" borderId="0" xfId="1" applyNumberFormat="1" applyFont="1" applyFill="1" applyBorder="1" applyProtection="1"/>
    <xf numFmtId="164" fontId="3" fillId="3" borderId="0" xfId="1" applyNumberFormat="1" applyFont="1" applyFill="1" applyBorder="1" applyProtection="1"/>
    <xf numFmtId="0" fontId="3" fillId="3" borderId="16" xfId="9" applyFont="1" applyFill="1" applyBorder="1"/>
    <xf numFmtId="164" fontId="24" fillId="3" borderId="0" xfId="1" applyNumberFormat="1" applyFont="1" applyFill="1" applyBorder="1" applyAlignment="1" applyProtection="1">
      <alignment horizontal="center"/>
    </xf>
    <xf numFmtId="164" fontId="3" fillId="2" borderId="5" xfId="1" applyNumberFormat="1" applyFont="1" applyFill="1" applyBorder="1" applyAlignment="1" applyProtection="1"/>
    <xf numFmtId="0" fontId="3" fillId="0" borderId="8" xfId="9" applyFont="1" applyBorder="1"/>
    <xf numFmtId="164" fontId="3" fillId="2" borderId="1" xfId="1" applyNumberFormat="1" applyFont="1" applyFill="1" applyBorder="1" applyProtection="1"/>
    <xf numFmtId="0" fontId="3" fillId="2" borderId="0" xfId="9" applyFont="1" applyFill="1" applyAlignment="1">
      <alignment horizontal="right"/>
    </xf>
    <xf numFmtId="164" fontId="3" fillId="2" borderId="0" xfId="1" applyNumberFormat="1" applyFont="1" applyFill="1" applyBorder="1" applyProtection="1"/>
    <xf numFmtId="164" fontId="3" fillId="2" borderId="0" xfId="1" applyNumberFormat="1" applyFont="1" applyFill="1" applyBorder="1" applyAlignment="1" applyProtection="1"/>
    <xf numFmtId="164" fontId="3" fillId="3" borderId="0" xfId="1" applyNumberFormat="1" applyFont="1" applyFill="1" applyBorder="1" applyAlignment="1" applyProtection="1"/>
    <xf numFmtId="166" fontId="24" fillId="12" borderId="3" xfId="1" applyNumberFormat="1" applyFont="1" applyFill="1" applyBorder="1" applyAlignment="1" applyProtection="1">
      <alignment vertical="center"/>
    </xf>
    <xf numFmtId="164" fontId="3" fillId="0" borderId="0" xfId="1" applyNumberFormat="1" applyFont="1" applyBorder="1" applyProtection="1"/>
    <xf numFmtId="166" fontId="24" fillId="0" borderId="3" xfId="1" applyNumberFormat="1" applyFont="1" applyBorder="1" applyAlignment="1" applyProtection="1">
      <alignment vertical="center"/>
    </xf>
    <xf numFmtId="9" fontId="24" fillId="3" borderId="0" xfId="1" quotePrefix="1" applyNumberFormat="1" applyFont="1" applyFill="1" applyBorder="1" applyProtection="1"/>
    <xf numFmtId="10" fontId="24" fillId="3" borderId="3" xfId="1" applyNumberFormat="1" applyFont="1" applyFill="1" applyBorder="1" applyAlignment="1" applyProtection="1">
      <alignment vertical="center"/>
    </xf>
    <xf numFmtId="164" fontId="24" fillId="3" borderId="0" xfId="1" quotePrefix="1" applyNumberFormat="1" applyFont="1" applyFill="1" applyBorder="1" applyAlignment="1" applyProtection="1">
      <alignment horizontal="left"/>
    </xf>
    <xf numFmtId="10" fontId="24" fillId="3" borderId="3" xfId="10" applyNumberFormat="1" applyFont="1" applyFill="1" applyBorder="1" applyAlignment="1" applyProtection="1">
      <alignment vertical="center"/>
    </xf>
    <xf numFmtId="0" fontId="3" fillId="3" borderId="17" xfId="9" applyFont="1" applyFill="1" applyBorder="1"/>
    <xf numFmtId="0" fontId="3" fillId="3" borderId="18" xfId="9" applyFont="1" applyFill="1" applyBorder="1"/>
    <xf numFmtId="0" fontId="1" fillId="0" borderId="0" xfId="9"/>
    <xf numFmtId="0" fontId="19" fillId="7" borderId="49" xfId="5" applyFont="1" applyFill="1" applyBorder="1" applyAlignment="1" applyProtection="1">
      <alignment horizontal="center" vertical="top" wrapText="1"/>
      <protection locked="0"/>
    </xf>
    <xf numFmtId="0" fontId="19" fillId="7" borderId="37" xfId="5" applyFont="1" applyFill="1" applyBorder="1" applyAlignment="1" applyProtection="1">
      <alignment horizontal="center" vertical="center" wrapText="1"/>
      <protection locked="0"/>
    </xf>
    <xf numFmtId="0" fontId="7" fillId="0" borderId="0" xfId="5" applyFont="1" applyAlignment="1">
      <alignment wrapText="1"/>
    </xf>
    <xf numFmtId="44" fontId="0" fillId="0" borderId="16" xfId="0" applyNumberFormat="1" applyBorder="1" applyAlignment="1">
      <alignment horizontal="center" vertical="center"/>
    </xf>
    <xf numFmtId="0" fontId="1" fillId="0" borderId="0" xfId="0" applyFont="1" applyAlignment="1">
      <alignment horizontal="center"/>
    </xf>
    <xf numFmtId="0" fontId="37" fillId="11" borderId="75" xfId="4" applyFont="1" applyFill="1" applyBorder="1" applyProtection="1"/>
    <xf numFmtId="0" fontId="9" fillId="11" borderId="75" xfId="4" applyFill="1" applyBorder="1" applyProtection="1"/>
    <xf numFmtId="0" fontId="8" fillId="6" borderId="78" xfId="6" applyFont="1" applyFill="1" applyBorder="1" applyAlignment="1">
      <alignment horizontal="center" vertical="center" wrapText="1"/>
    </xf>
    <xf numFmtId="0" fontId="12" fillId="0" borderId="0" xfId="0" applyFont="1" applyAlignment="1">
      <alignment horizontal="center" wrapText="1"/>
    </xf>
    <xf numFmtId="0" fontId="0" fillId="0" borderId="0" xfId="0" applyAlignment="1">
      <alignment vertical="center" wrapText="1"/>
    </xf>
    <xf numFmtId="166" fontId="3" fillId="0" borderId="39" xfId="1" applyNumberFormat="1" applyFont="1" applyFill="1" applyBorder="1" applyAlignment="1" applyProtection="1">
      <alignment horizontal="right"/>
    </xf>
    <xf numFmtId="0" fontId="19" fillId="7" borderId="37" xfId="3" applyFont="1" applyFill="1" applyBorder="1" applyAlignment="1" applyProtection="1">
      <alignment horizontal="center" vertical="center" wrapText="1"/>
      <protection locked="0"/>
    </xf>
    <xf numFmtId="164" fontId="24" fillId="0" borderId="0" xfId="1" applyNumberFormat="1" applyFont="1" applyFill="1" applyBorder="1" applyAlignment="1" applyProtection="1">
      <alignment horizontal="center"/>
    </xf>
    <xf numFmtId="44" fontId="19" fillId="7" borderId="21" xfId="6" applyNumberFormat="1" applyFont="1" applyFill="1" applyBorder="1" applyAlignment="1" applyProtection="1">
      <alignment horizontal="left" vertical="center" wrapText="1"/>
      <protection locked="0"/>
    </xf>
    <xf numFmtId="1" fontId="19" fillId="7" borderId="21" xfId="6" applyNumberFormat="1" applyFont="1" applyFill="1" applyBorder="1" applyAlignment="1" applyProtection="1">
      <alignment horizontal="center" vertical="center" wrapText="1"/>
      <protection locked="0"/>
    </xf>
    <xf numFmtId="0" fontId="24" fillId="0" borderId="51" xfId="9" applyFont="1" applyBorder="1" applyAlignment="1">
      <alignment wrapText="1"/>
    </xf>
    <xf numFmtId="0" fontId="0" fillId="0" borderId="53" xfId="0" applyBorder="1"/>
    <xf numFmtId="0" fontId="0" fillId="0" borderId="56" xfId="0" applyBorder="1"/>
    <xf numFmtId="0" fontId="12" fillId="0" borderId="56" xfId="0" applyFont="1" applyBorder="1" applyAlignment="1">
      <alignment horizontal="center"/>
    </xf>
    <xf numFmtId="0" fontId="2" fillId="0" borderId="56" xfId="0" applyFont="1" applyBorder="1"/>
    <xf numFmtId="0" fontId="1" fillId="0" borderId="56" xfId="0" applyFont="1" applyBorder="1"/>
    <xf numFmtId="0" fontId="0" fillId="0" borderId="58" xfId="0" applyBorder="1"/>
    <xf numFmtId="168" fontId="9" fillId="0" borderId="23" xfId="4" applyNumberFormat="1" applyFill="1" applyBorder="1" applyAlignment="1" applyProtection="1">
      <alignment horizontal="left" wrapText="1"/>
    </xf>
    <xf numFmtId="0" fontId="9" fillId="0" borderId="0" xfId="4" applyFill="1" applyBorder="1" applyAlignment="1" applyProtection="1">
      <alignment wrapText="1"/>
    </xf>
    <xf numFmtId="0" fontId="9" fillId="0" borderId="0" xfId="4" applyProtection="1"/>
    <xf numFmtId="0" fontId="7" fillId="3" borderId="21" xfId="6" applyFont="1" applyFill="1" applyBorder="1" applyAlignment="1">
      <alignment horizontal="right" wrapText="1"/>
    </xf>
    <xf numFmtId="0" fontId="7" fillId="3" borderId="21" xfId="6" applyFont="1" applyFill="1" applyBorder="1" applyAlignment="1">
      <alignment horizontal="right" vertical="center" wrapText="1"/>
    </xf>
    <xf numFmtId="0" fontId="7" fillId="0" borderId="49" xfId="7" applyFont="1" applyBorder="1" applyAlignment="1">
      <alignment vertical="center" wrapText="1"/>
    </xf>
    <xf numFmtId="0" fontId="21" fillId="11" borderId="75" xfId="0" applyFont="1" applyFill="1" applyBorder="1"/>
    <xf numFmtId="0" fontId="0" fillId="11" borderId="75" xfId="0" applyFill="1" applyBorder="1"/>
    <xf numFmtId="0" fontId="24" fillId="5" borderId="66" xfId="9" applyFont="1" applyFill="1" applyBorder="1" applyAlignment="1">
      <alignment horizontal="center"/>
    </xf>
    <xf numFmtId="0" fontId="24" fillId="5" borderId="67" xfId="9" applyFont="1" applyFill="1" applyBorder="1" applyAlignment="1">
      <alignment horizontal="center"/>
    </xf>
    <xf numFmtId="0" fontId="24" fillId="0" borderId="68" xfId="9" applyFont="1" applyBorder="1" applyAlignment="1">
      <alignment horizontal="center" vertical="center"/>
    </xf>
    <xf numFmtId="0" fontId="24" fillId="0" borderId="10" xfId="9" applyFont="1" applyBorder="1" applyAlignment="1">
      <alignment horizontal="center" vertical="center"/>
    </xf>
    <xf numFmtId="0" fontId="24" fillId="0" borderId="10" xfId="0" applyFont="1" applyBorder="1" applyAlignment="1">
      <alignment vertical="center" wrapText="1" readingOrder="1"/>
    </xf>
    <xf numFmtId="0" fontId="24" fillId="0" borderId="10" xfId="0" applyFont="1" applyBorder="1" applyAlignment="1">
      <alignment horizontal="center" vertical="center" wrapText="1" readingOrder="1"/>
    </xf>
    <xf numFmtId="0" fontId="24" fillId="0" borderId="16" xfId="9" applyFont="1" applyBorder="1" applyAlignment="1">
      <alignment horizontal="center" vertical="center" wrapText="1" readingOrder="1"/>
    </xf>
    <xf numFmtId="0" fontId="24" fillId="0" borderId="72" xfId="9" applyFont="1" applyBorder="1" applyAlignment="1">
      <alignment horizontal="right"/>
    </xf>
    <xf numFmtId="0" fontId="24" fillId="0" borderId="73" xfId="9" applyFont="1" applyBorder="1" applyAlignment="1">
      <alignment horizontal="right"/>
    </xf>
    <xf numFmtId="0" fontId="3" fillId="0" borderId="73" xfId="9" applyFont="1" applyBorder="1" applyAlignment="1">
      <alignment horizontal="center"/>
    </xf>
    <xf numFmtId="171" fontId="3" fillId="0" borderId="74" xfId="9" applyNumberFormat="1" applyFont="1" applyBorder="1" applyAlignment="1">
      <alignment horizontal="center"/>
    </xf>
    <xf numFmtId="0" fontId="3" fillId="0" borderId="68" xfId="9" applyFont="1" applyBorder="1"/>
    <xf numFmtId="0" fontId="3" fillId="0" borderId="16" xfId="9" applyFont="1" applyBorder="1"/>
    <xf numFmtId="0" fontId="3" fillId="0" borderId="69" xfId="9" applyFont="1" applyBorder="1"/>
    <xf numFmtId="0" fontId="3" fillId="0" borderId="18" xfId="9" applyFont="1" applyBorder="1"/>
    <xf numFmtId="168" fontId="8" fillId="8" borderId="21" xfId="3" applyNumberFormat="1" applyFont="1" applyFill="1" applyBorder="1" applyAlignment="1">
      <alignment horizontal="right" wrapText="1"/>
    </xf>
    <xf numFmtId="7" fontId="19" fillId="7" borderId="30" xfId="3" applyNumberFormat="1" applyFont="1" applyFill="1" applyBorder="1" applyAlignment="1">
      <alignment horizontal="center" vertical="center" wrapText="1"/>
    </xf>
    <xf numFmtId="0" fontId="19" fillId="7" borderId="79" xfId="6" applyFont="1" applyFill="1" applyBorder="1" applyAlignment="1" applyProtection="1">
      <alignment horizontal="left" vertical="center" wrapText="1"/>
      <protection locked="0"/>
    </xf>
    <xf numFmtId="44" fontId="19" fillId="7" borderId="79" xfId="6" applyNumberFormat="1" applyFont="1" applyFill="1" applyBorder="1" applyAlignment="1" applyProtection="1">
      <alignment horizontal="left" vertical="center" wrapText="1"/>
      <protection locked="0"/>
    </xf>
    <xf numFmtId="1" fontId="19" fillId="7" borderId="79" xfId="6" applyNumberFormat="1" applyFont="1" applyFill="1" applyBorder="1" applyAlignment="1" applyProtection="1">
      <alignment horizontal="center" vertical="center" wrapText="1"/>
      <protection locked="0"/>
    </xf>
    <xf numFmtId="0" fontId="8" fillId="6" borderId="62" xfId="6" applyFont="1" applyFill="1" applyBorder="1" applyAlignment="1">
      <alignment horizontal="center" vertical="center" wrapText="1"/>
    </xf>
    <xf numFmtId="4" fontId="3" fillId="4" borderId="0" xfId="1" applyNumberFormat="1" applyFont="1" applyFill="1" applyBorder="1" applyProtection="1"/>
    <xf numFmtId="0" fontId="36" fillId="0" borderId="81" xfId="9" applyFont="1" applyBorder="1" applyAlignment="1">
      <alignment horizontal="center" vertical="center" wrapText="1"/>
    </xf>
    <xf numFmtId="0" fontId="0" fillId="0" borderId="82" xfId="0" applyBorder="1"/>
    <xf numFmtId="0" fontId="9" fillId="0" borderId="0" xfId="4" applyProtection="1">
      <protection locked="0"/>
    </xf>
    <xf numFmtId="0" fontId="28" fillId="0" borderId="79" xfId="6" applyFont="1" applyBorder="1" applyAlignment="1">
      <alignment horizontal="center" vertical="center" wrapText="1"/>
    </xf>
    <xf numFmtId="0" fontId="7" fillId="0" borderId="79" xfId="7" applyFont="1" applyBorder="1" applyAlignment="1">
      <alignment vertical="center" wrapText="1"/>
    </xf>
    <xf numFmtId="0" fontId="7" fillId="0" borderId="79" xfId="7" applyFont="1" applyBorder="1" applyAlignment="1">
      <alignment horizontal="left" vertical="center" wrapText="1"/>
    </xf>
    <xf numFmtId="0" fontId="41" fillId="7" borderId="70" xfId="9" applyFont="1" applyFill="1" applyBorder="1" applyProtection="1">
      <protection locked="0"/>
    </xf>
    <xf numFmtId="0" fontId="41" fillId="7" borderId="3" xfId="9" applyFont="1" applyFill="1" applyBorder="1" applyProtection="1">
      <protection locked="0"/>
    </xf>
    <xf numFmtId="166" fontId="41" fillId="7" borderId="3" xfId="9" applyNumberFormat="1" applyFont="1" applyFill="1" applyBorder="1" applyProtection="1">
      <protection locked="0"/>
    </xf>
    <xf numFmtId="0" fontId="41" fillId="7" borderId="3" xfId="9" applyFont="1" applyFill="1" applyBorder="1" applyAlignment="1" applyProtection="1">
      <alignment horizontal="center"/>
      <protection locked="0"/>
    </xf>
    <xf numFmtId="171" fontId="41" fillId="7" borderId="71" xfId="9" applyNumberFormat="1" applyFont="1" applyFill="1" applyBorder="1" applyAlignment="1" applyProtection="1">
      <alignment horizontal="left" vertical="center" wrapText="1"/>
      <protection locked="0"/>
    </xf>
    <xf numFmtId="166" fontId="33" fillId="12" borderId="73" xfId="9" applyNumberFormat="1" applyFont="1" applyFill="1" applyBorder="1"/>
    <xf numFmtId="0" fontId="1" fillId="0" borderId="0" xfId="0" applyFont="1" applyAlignment="1">
      <alignment horizontal="left" vertical="top" wrapText="1"/>
    </xf>
    <xf numFmtId="0" fontId="26" fillId="0" borderId="0" xfId="0" applyFont="1" applyAlignment="1">
      <alignment vertical="center"/>
    </xf>
    <xf numFmtId="0" fontId="26" fillId="0" borderId="57" xfId="0" applyFont="1" applyBorder="1"/>
    <xf numFmtId="0" fontId="26" fillId="0" borderId="56" xfId="0" applyFont="1" applyBorder="1"/>
    <xf numFmtId="0" fontId="1" fillId="0" borderId="0" xfId="0" applyFont="1" applyAlignment="1" applyProtection="1">
      <alignment wrapText="1"/>
      <protection locked="0"/>
    </xf>
    <xf numFmtId="0" fontId="19" fillId="7" borderId="21" xfId="5" applyFont="1" applyFill="1" applyBorder="1" applyAlignment="1" applyProtection="1">
      <alignment horizontal="left" vertical="center" wrapText="1"/>
      <protection locked="0"/>
    </xf>
    <xf numFmtId="0" fontId="20" fillId="7" borderId="21" xfId="5" applyFont="1" applyFill="1" applyBorder="1" applyAlignment="1" applyProtection="1">
      <alignment horizontal="left" vertical="center" wrapText="1"/>
      <protection locked="0"/>
    </xf>
    <xf numFmtId="0" fontId="19" fillId="7" borderId="49" xfId="5" applyFont="1" applyFill="1" applyBorder="1" applyAlignment="1" applyProtection="1">
      <alignment horizontal="left" vertical="center" wrapText="1"/>
      <protection locked="0"/>
    </xf>
    <xf numFmtId="0" fontId="19" fillId="7" borderId="21" xfId="3" applyFont="1" applyFill="1" applyBorder="1" applyAlignment="1" applyProtection="1">
      <alignment horizontal="left" vertical="center" wrapText="1"/>
      <protection locked="0"/>
    </xf>
    <xf numFmtId="0" fontId="19" fillId="7" borderId="28" xfId="3" applyFont="1" applyFill="1" applyBorder="1" applyAlignment="1" applyProtection="1">
      <alignment horizontal="left" vertical="top" wrapText="1"/>
      <protection locked="0"/>
    </xf>
    <xf numFmtId="0" fontId="37" fillId="11" borderId="75" xfId="4" applyFont="1" applyFill="1" applyBorder="1" applyAlignment="1" applyProtection="1">
      <alignment horizontal="center"/>
    </xf>
    <xf numFmtId="0" fontId="7" fillId="6" borderId="84" xfId="12" applyFont="1" applyFill="1" applyBorder="1" applyAlignment="1">
      <alignment horizontal="center"/>
    </xf>
    <xf numFmtId="0" fontId="12" fillId="7" borderId="0" xfId="0" applyFont="1" applyFill="1" applyAlignment="1">
      <alignment horizontal="center"/>
    </xf>
    <xf numFmtId="0" fontId="7" fillId="6" borderId="85" xfId="12" applyFont="1" applyFill="1" applyBorder="1" applyAlignment="1">
      <alignment horizontal="center"/>
    </xf>
    <xf numFmtId="171" fontId="7" fillId="6" borderId="85" xfId="12" applyNumberFormat="1" applyFont="1" applyFill="1" applyBorder="1" applyAlignment="1">
      <alignment horizontal="center"/>
    </xf>
    <xf numFmtId="0" fontId="7" fillId="0" borderId="0" xfId="12" applyFont="1" applyAlignment="1">
      <alignment horizontal="center"/>
    </xf>
    <xf numFmtId="171" fontId="7" fillId="0" borderId="0" xfId="12" applyNumberFormat="1" applyFont="1" applyAlignment="1">
      <alignment horizontal="center"/>
    </xf>
    <xf numFmtId="0" fontId="1" fillId="7" borderId="0" xfId="0" applyFont="1" applyFill="1"/>
    <xf numFmtId="0" fontId="15" fillId="0" borderId="79" xfId="12" applyFont="1" applyBorder="1" applyAlignment="1">
      <alignment horizontal="right" wrapText="1"/>
    </xf>
    <xf numFmtId="0" fontId="15" fillId="0" borderId="79" xfId="12" applyFont="1" applyBorder="1" applyAlignment="1">
      <alignment wrapText="1"/>
    </xf>
    <xf numFmtId="171" fontId="0" fillId="0" borderId="0" xfId="0" applyNumberFormat="1"/>
    <xf numFmtId="0" fontId="1" fillId="0" borderId="79" xfId="0" applyFont="1" applyBorder="1"/>
    <xf numFmtId="171" fontId="1" fillId="0" borderId="0" xfId="0" applyNumberFormat="1" applyFont="1"/>
    <xf numFmtId="0" fontId="26" fillId="0" borderId="0" xfId="0" applyFont="1" applyAlignment="1">
      <alignment horizontal="center"/>
    </xf>
    <xf numFmtId="171" fontId="26" fillId="0" borderId="0" xfId="0" applyNumberFormat="1" applyFont="1"/>
    <xf numFmtId="0" fontId="15" fillId="0" borderId="86" xfId="12" applyFont="1" applyBorder="1" applyAlignment="1">
      <alignment horizontal="right" wrapText="1"/>
    </xf>
    <xf numFmtId="0" fontId="15" fillId="0" borderId="86" xfId="12" applyFont="1" applyBorder="1" applyAlignment="1">
      <alignment wrapText="1"/>
    </xf>
    <xf numFmtId="0" fontId="15" fillId="0" borderId="0" xfId="12" applyFont="1" applyAlignment="1">
      <alignment wrapText="1"/>
    </xf>
    <xf numFmtId="0" fontId="7" fillId="0" borderId="79" xfId="12" applyFont="1" applyBorder="1" applyAlignment="1">
      <alignment wrapText="1"/>
    </xf>
    <xf numFmtId="0" fontId="0" fillId="0" borderId="0" xfId="0" applyProtection="1">
      <protection locked="0"/>
    </xf>
    <xf numFmtId="0" fontId="1" fillId="0" borderId="23" xfId="0" applyFont="1" applyBorder="1" applyAlignment="1">
      <alignment vertical="top" wrapText="1"/>
    </xf>
    <xf numFmtId="44" fontId="19" fillId="7" borderId="87" xfId="6" applyNumberFormat="1" applyFont="1" applyFill="1" applyBorder="1" applyAlignment="1" applyProtection="1">
      <alignment horizontal="left" vertical="center" wrapText="1"/>
      <protection locked="0"/>
    </xf>
    <xf numFmtId="4" fontId="3" fillId="4" borderId="88" xfId="1" applyNumberFormat="1" applyFont="1" applyFill="1" applyBorder="1" applyProtection="1"/>
    <xf numFmtId="0" fontId="19" fillId="7" borderId="79" xfId="6" applyFont="1" applyFill="1" applyBorder="1" applyAlignment="1" applyProtection="1">
      <alignment horizontal="left" vertical="top" wrapText="1"/>
      <protection locked="0"/>
    </xf>
    <xf numFmtId="0" fontId="8" fillId="6" borderId="89" xfId="6" applyFont="1" applyFill="1" applyBorder="1" applyAlignment="1">
      <alignment horizontal="center" wrapText="1"/>
    </xf>
    <xf numFmtId="0" fontId="1" fillId="0" borderId="90" xfId="0" applyFont="1" applyBorder="1"/>
    <xf numFmtId="0" fontId="0" fillId="0" borderId="90" xfId="0" applyBorder="1" applyAlignment="1">
      <alignment horizontal="center"/>
    </xf>
    <xf numFmtId="0" fontId="0" fillId="0" borderId="90" xfId="0" applyBorder="1"/>
    <xf numFmtId="0" fontId="12" fillId="0" borderId="0" xfId="0" applyFont="1" applyAlignment="1">
      <alignment horizontal="left"/>
    </xf>
    <xf numFmtId="0" fontId="0" fillId="0" borderId="0" xfId="0"/>
    <xf numFmtId="0" fontId="12" fillId="11" borderId="83" xfId="0" applyFont="1" applyFill="1" applyBorder="1" applyAlignment="1">
      <alignment horizontal="center" vertical="center"/>
    </xf>
    <xf numFmtId="0" fontId="12" fillId="11" borderId="76" xfId="0" applyFont="1" applyFill="1" applyBorder="1" applyAlignment="1">
      <alignment horizontal="center" vertical="center"/>
    </xf>
    <xf numFmtId="0" fontId="12" fillId="11" borderId="77" xfId="0" applyFont="1" applyFill="1" applyBorder="1" applyAlignment="1">
      <alignment horizontal="center" vertical="center"/>
    </xf>
    <xf numFmtId="4" fontId="19" fillId="7" borderId="45" xfId="3" applyNumberFormat="1" applyFont="1" applyFill="1" applyBorder="1" applyAlignment="1" applyProtection="1">
      <alignment horizontal="center" vertical="center"/>
      <protection locked="0"/>
    </xf>
    <xf numFmtId="4" fontId="19" fillId="7" borderId="46" xfId="3" applyNumberFormat="1" applyFont="1" applyFill="1" applyBorder="1" applyAlignment="1" applyProtection="1">
      <alignment horizontal="center" vertical="center"/>
      <protection locked="0"/>
    </xf>
    <xf numFmtId="4" fontId="0" fillId="0" borderId="46" xfId="0" applyNumberFormat="1" applyBorder="1" applyAlignment="1" applyProtection="1">
      <alignment horizontal="center" vertical="center"/>
      <protection locked="0"/>
    </xf>
    <xf numFmtId="4" fontId="19" fillId="7" borderId="47" xfId="3" applyNumberFormat="1" applyFont="1" applyFill="1" applyBorder="1" applyAlignment="1" applyProtection="1">
      <alignment horizontal="center" vertical="center" wrapText="1"/>
      <protection locked="0"/>
    </xf>
    <xf numFmtId="4" fontId="19" fillId="7" borderId="48" xfId="3" applyNumberFormat="1" applyFont="1" applyFill="1" applyBorder="1" applyAlignment="1" applyProtection="1">
      <alignment horizontal="center" vertical="center" wrapText="1"/>
      <protection locked="0"/>
    </xf>
    <xf numFmtId="4" fontId="19" fillId="7" borderId="47" xfId="3" applyNumberFormat="1" applyFont="1" applyFill="1" applyBorder="1" applyAlignment="1" applyProtection="1">
      <alignment horizontal="center" vertical="center"/>
      <protection locked="0"/>
    </xf>
    <xf numFmtId="4" fontId="0" fillId="0" borderId="48" xfId="0" applyNumberFormat="1" applyBorder="1" applyAlignment="1" applyProtection="1">
      <alignment horizontal="center" vertical="center"/>
      <protection locked="0"/>
    </xf>
    <xf numFmtId="0" fontId="24" fillId="0" borderId="0" xfId="9" applyFont="1" applyAlignment="1">
      <alignment horizontal="left"/>
    </xf>
    <xf numFmtId="0" fontId="24" fillId="0" borderId="8" xfId="9" applyFont="1" applyBorder="1" applyAlignment="1">
      <alignment horizontal="left"/>
    </xf>
    <xf numFmtId="0" fontId="24" fillId="0" borderId="12" xfId="9" applyFont="1" applyBorder="1" applyAlignment="1">
      <alignment horizontal="left"/>
    </xf>
    <xf numFmtId="166" fontId="3" fillId="0" borderId="3" xfId="1" applyNumberFormat="1" applyFont="1" applyFill="1" applyBorder="1" applyAlignment="1" applyProtection="1">
      <alignment horizontal="center"/>
    </xf>
    <xf numFmtId="4" fontId="3" fillId="4" borderId="11" xfId="1" applyNumberFormat="1" applyFont="1" applyFill="1" applyBorder="1" applyAlignment="1" applyProtection="1">
      <alignment horizontal="center"/>
    </xf>
    <xf numFmtId="164" fontId="3" fillId="4" borderId="11" xfId="1" applyNumberFormat="1" applyFont="1" applyFill="1" applyBorder="1" applyAlignment="1" applyProtection="1">
      <alignment horizontal="center"/>
    </xf>
    <xf numFmtId="166" fontId="3" fillId="0" borderId="4" xfId="11" applyNumberFormat="1" applyFont="1" applyFill="1" applyBorder="1" applyAlignment="1" applyProtection="1">
      <alignment horizontal="right"/>
    </xf>
    <xf numFmtId="166" fontId="3" fillId="0" borderId="9" xfId="11" applyNumberFormat="1" applyFont="1" applyFill="1" applyBorder="1" applyAlignment="1" applyProtection="1">
      <alignment horizontal="right"/>
    </xf>
    <xf numFmtId="166" fontId="3" fillId="0" borderId="41" xfId="11" applyNumberFormat="1" applyFont="1" applyFill="1" applyBorder="1" applyAlignment="1" applyProtection="1">
      <alignment horizontal="right"/>
    </xf>
    <xf numFmtId="164" fontId="24" fillId="0" borderId="0" xfId="1" applyNumberFormat="1" applyFont="1" applyBorder="1" applyAlignment="1" applyProtection="1">
      <alignment horizontal="center" wrapText="1"/>
    </xf>
    <xf numFmtId="164" fontId="24" fillId="0" borderId="0" xfId="1" applyNumberFormat="1" applyFont="1" applyFill="1" applyBorder="1" applyAlignment="1" applyProtection="1">
      <alignment horizontal="center"/>
    </xf>
    <xf numFmtId="164" fontId="3" fillId="4" borderId="5" xfId="1" applyNumberFormat="1" applyFont="1" applyFill="1" applyBorder="1" applyAlignment="1" applyProtection="1">
      <alignment horizontal="center"/>
    </xf>
    <xf numFmtId="164" fontId="24" fillId="0" borderId="0" xfId="1" applyNumberFormat="1" applyFont="1" applyFill="1" applyBorder="1" applyAlignment="1" applyProtection="1">
      <alignment horizontal="center" wrapText="1"/>
    </xf>
    <xf numFmtId="166" fontId="3" fillId="0" borderId="3" xfId="11" applyNumberFormat="1" applyFont="1" applyFill="1" applyBorder="1" applyAlignment="1" applyProtection="1">
      <alignment horizontal="right"/>
    </xf>
    <xf numFmtId="166" fontId="3" fillId="0" borderId="38" xfId="1" applyNumberFormat="1" applyFont="1" applyFill="1" applyBorder="1" applyAlignment="1" applyProtection="1">
      <alignment horizontal="center"/>
    </xf>
    <xf numFmtId="166" fontId="3" fillId="0" borderId="40" xfId="1" applyNumberFormat="1" applyFont="1" applyFill="1" applyBorder="1" applyAlignment="1" applyProtection="1">
      <alignment horizontal="center"/>
    </xf>
    <xf numFmtId="0" fontId="3" fillId="0" borderId="40" xfId="9" applyFont="1" applyBorder="1" applyAlignment="1">
      <alignment horizontal="right"/>
    </xf>
    <xf numFmtId="0" fontId="3" fillId="0" borderId="39" xfId="9" applyFont="1" applyBorder="1" applyAlignment="1">
      <alignment horizontal="right"/>
    </xf>
    <xf numFmtId="166" fontId="3" fillId="0" borderId="39" xfId="1" applyNumberFormat="1" applyFont="1" applyFill="1" applyBorder="1" applyAlignment="1" applyProtection="1">
      <alignment horizontal="right"/>
    </xf>
    <xf numFmtId="166" fontId="3" fillId="0" borderId="6" xfId="1" applyNumberFormat="1" applyFont="1" applyFill="1" applyBorder="1" applyAlignment="1" applyProtection="1">
      <alignment horizontal="center"/>
    </xf>
    <xf numFmtId="166" fontId="33" fillId="12" borderId="38" xfId="1" applyNumberFormat="1" applyFont="1" applyFill="1" applyBorder="1" applyAlignment="1" applyProtection="1">
      <alignment horizontal="center"/>
    </xf>
    <xf numFmtId="166" fontId="33" fillId="12" borderId="6" xfId="1" applyNumberFormat="1" applyFont="1" applyFill="1" applyBorder="1" applyAlignment="1" applyProtection="1">
      <alignment horizontal="center"/>
    </xf>
    <xf numFmtId="0" fontId="24" fillId="5" borderId="66" xfId="9" applyFont="1" applyFill="1" applyBorder="1" applyAlignment="1">
      <alignment horizontal="center"/>
    </xf>
    <xf numFmtId="0" fontId="24" fillId="5" borderId="8" xfId="9" applyFont="1" applyFill="1" applyBorder="1" applyAlignment="1">
      <alignment horizontal="center"/>
    </xf>
    <xf numFmtId="0" fontId="24" fillId="5" borderId="67" xfId="9" applyFont="1" applyFill="1" applyBorder="1" applyAlignment="1">
      <alignment horizontal="center"/>
    </xf>
    <xf numFmtId="10" fontId="24" fillId="0" borderId="4" xfId="10" applyNumberFormat="1" applyFont="1" applyBorder="1" applyAlignment="1" applyProtection="1">
      <alignment horizontal="center" vertical="center"/>
    </xf>
    <xf numFmtId="10" fontId="24" fillId="0" borderId="9" xfId="10" applyNumberFormat="1" applyFont="1" applyBorder="1" applyAlignment="1" applyProtection="1">
      <alignment horizontal="center" vertical="center"/>
    </xf>
    <xf numFmtId="10" fontId="24" fillId="3" borderId="4" xfId="10" applyNumberFormat="1" applyFont="1" applyFill="1" applyBorder="1" applyAlignment="1" applyProtection="1">
      <alignment horizontal="center" vertical="center"/>
    </xf>
    <xf numFmtId="10" fontId="24" fillId="3" borderId="9" xfId="10" applyNumberFormat="1" applyFont="1" applyFill="1" applyBorder="1" applyAlignment="1" applyProtection="1">
      <alignment horizontal="center" vertical="center"/>
    </xf>
    <xf numFmtId="14" fontId="19" fillId="7" borderId="37" xfId="3" applyNumberFormat="1"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24" fillId="5" borderId="3" xfId="9" applyFont="1" applyFill="1" applyBorder="1" applyAlignment="1">
      <alignment horizontal="right" vertical="center"/>
    </xf>
    <xf numFmtId="0" fontId="39" fillId="3" borderId="3" xfId="9" applyFont="1" applyFill="1" applyBorder="1" applyAlignment="1">
      <alignment horizontal="right" vertical="center" wrapText="1"/>
    </xf>
    <xf numFmtId="164" fontId="24" fillId="5" borderId="3" xfId="1" applyNumberFormat="1" applyFont="1" applyFill="1" applyBorder="1" applyAlignment="1" applyProtection="1">
      <alignment horizontal="center" vertical="center" wrapText="1"/>
    </xf>
    <xf numFmtId="164" fontId="24" fillId="3" borderId="3" xfId="1" applyNumberFormat="1" applyFont="1" applyFill="1" applyBorder="1" applyAlignment="1" applyProtection="1">
      <alignment horizontal="center" vertical="center" wrapText="1"/>
    </xf>
    <xf numFmtId="164" fontId="3" fillId="5" borderId="3" xfId="1" applyNumberFormat="1" applyFont="1" applyFill="1" applyBorder="1" applyAlignment="1" applyProtection="1">
      <alignment horizontal="center" vertical="center"/>
    </xf>
    <xf numFmtId="164" fontId="3" fillId="3" borderId="3" xfId="1" applyNumberFormat="1" applyFont="1" applyFill="1" applyBorder="1" applyAlignment="1" applyProtection="1">
      <alignment horizontal="center" vertical="center"/>
    </xf>
    <xf numFmtId="0" fontId="19" fillId="7" borderId="37" xfId="3" applyFont="1" applyFill="1" applyBorder="1" applyAlignment="1" applyProtection="1">
      <alignment horizontal="left" vertical="center" wrapText="1"/>
      <protection locked="0"/>
    </xf>
    <xf numFmtId="0" fontId="19" fillId="7" borderId="43" xfId="3" applyFont="1" applyFill="1" applyBorder="1" applyAlignment="1" applyProtection="1">
      <alignment horizontal="left" vertical="center" wrapText="1"/>
      <protection locked="0"/>
    </xf>
    <xf numFmtId="0" fontId="19" fillId="7" borderId="44" xfId="3" applyFont="1" applyFill="1" applyBorder="1" applyAlignment="1" applyProtection="1">
      <alignment horizontal="left" vertical="center" wrapText="1"/>
      <protection locked="0"/>
    </xf>
    <xf numFmtId="0" fontId="0" fillId="0" borderId="91"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92" xfId="0"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0" fontId="12" fillId="0" borderId="66" xfId="0" applyFont="1" applyBorder="1" applyAlignment="1">
      <alignment horizontal="center" vertical="center"/>
    </xf>
    <xf numFmtId="0" fontId="12" fillId="0" borderId="8" xfId="0" applyFont="1" applyBorder="1" applyAlignment="1">
      <alignment horizontal="center" vertical="center"/>
    </xf>
    <xf numFmtId="0" fontId="12" fillId="0" borderId="69" xfId="0" applyFont="1" applyBorder="1" applyAlignment="1">
      <alignment horizontal="center" vertical="center"/>
    </xf>
    <xf numFmtId="0" fontId="12" fillId="0" borderId="1" xfId="0" applyFont="1" applyBorder="1" applyAlignment="1">
      <alignment horizontal="center" vertical="center"/>
    </xf>
    <xf numFmtId="44" fontId="34" fillId="0" borderId="81" xfId="0" applyNumberFormat="1" applyFont="1" applyBorder="1" applyAlignment="1">
      <alignment horizontal="center" vertical="center"/>
    </xf>
    <xf numFmtId="44" fontId="34" fillId="0" borderId="64" xfId="0" applyNumberFormat="1" applyFont="1" applyBorder="1" applyAlignment="1">
      <alignment horizontal="center" vertical="center"/>
    </xf>
    <xf numFmtId="0" fontId="36" fillId="0" borderId="80" xfId="9" applyFont="1" applyBorder="1" applyAlignment="1">
      <alignment horizontal="center" vertical="center" wrapText="1"/>
    </xf>
    <xf numFmtId="0" fontId="36" fillId="0" borderId="16" xfId="9" applyFont="1" applyBorder="1" applyAlignment="1">
      <alignment horizontal="center" vertical="center" wrapText="1"/>
    </xf>
    <xf numFmtId="0" fontId="36" fillId="0" borderId="65" xfId="9" applyFont="1" applyBorder="1" applyAlignment="1">
      <alignment horizontal="center" vertical="center" wrapText="1"/>
    </xf>
    <xf numFmtId="0" fontId="36" fillId="0" borderId="64" xfId="9" applyFont="1" applyBorder="1" applyAlignment="1">
      <alignment horizontal="center" vertical="center" wrapText="1"/>
    </xf>
  </cellXfs>
  <cellStyles count="13">
    <cellStyle name="Comma" xfId="1" builtinId="3"/>
    <cellStyle name="Currency 2" xfId="11" xr:uid="{00000000-0005-0000-0000-000001000000}"/>
    <cellStyle name="Hyperlink" xfId="4" builtinId="8"/>
    <cellStyle name="Normal" xfId="0" builtinId="0"/>
    <cellStyle name="Normal 2" xfId="9" xr:uid="{00000000-0005-0000-0000-000004000000}"/>
    <cellStyle name="Normal_Budget (Cam Insert)" xfId="2" xr:uid="{00000000-0005-0000-0000-000005000000}"/>
    <cellStyle name="Normal_Contact Information" xfId="5" xr:uid="{00000000-0005-0000-0000-000006000000}"/>
    <cellStyle name="Normal_Sheet1" xfId="3" xr:uid="{00000000-0005-0000-0000-000007000000}"/>
    <cellStyle name="Normal_Sheet2" xfId="12" xr:uid="{32E133F1-ACF9-44D0-9F3C-77890A6C0BC0}"/>
    <cellStyle name="Normal_Sheet3" xfId="6" xr:uid="{00000000-0005-0000-0000-000009000000}"/>
    <cellStyle name="Normal_Sheet4" xfId="8" xr:uid="{00000000-0005-0000-0000-00000A000000}"/>
    <cellStyle name="Normal_Treatments" xfId="7" xr:uid="{00000000-0005-0000-0000-00000B000000}"/>
    <cellStyle name="Percent 2"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1617937</xdr:colOff>
      <xdr:row>0</xdr:row>
      <xdr:rowOff>651</xdr:rowOff>
    </xdr:from>
    <xdr:to>
      <xdr:col>3</xdr:col>
      <xdr:colOff>1</xdr:colOff>
      <xdr:row>1</xdr:row>
      <xdr:rowOff>153247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14725" y="651"/>
          <a:ext cx="753229" cy="309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24</xdr:row>
          <xdr:rowOff>22860</xdr:rowOff>
        </xdr:from>
        <xdr:to>
          <xdr:col>0</xdr:col>
          <xdr:colOff>685800</xdr:colOff>
          <xdr:row>24</xdr:row>
          <xdr:rowOff>152400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4</xdr:row>
          <xdr:rowOff>7620</xdr:rowOff>
        </xdr:from>
        <xdr:to>
          <xdr:col>4</xdr:col>
          <xdr:colOff>1082040</xdr:colOff>
          <xdr:row>4</xdr:row>
          <xdr:rowOff>144780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1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6</xdr:row>
          <xdr:rowOff>22860</xdr:rowOff>
        </xdr:from>
        <xdr:to>
          <xdr:col>4</xdr:col>
          <xdr:colOff>1074420</xdr:colOff>
          <xdr:row>6</xdr:row>
          <xdr:rowOff>152400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1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25</xdr:row>
          <xdr:rowOff>22860</xdr:rowOff>
        </xdr:from>
        <xdr:to>
          <xdr:col>0</xdr:col>
          <xdr:colOff>685800</xdr:colOff>
          <xdr:row>25</xdr:row>
          <xdr:rowOff>152400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1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27</xdr:row>
          <xdr:rowOff>22860</xdr:rowOff>
        </xdr:from>
        <xdr:to>
          <xdr:col>0</xdr:col>
          <xdr:colOff>685800</xdr:colOff>
          <xdr:row>27</xdr:row>
          <xdr:rowOff>152400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1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29</xdr:row>
          <xdr:rowOff>22860</xdr:rowOff>
        </xdr:from>
        <xdr:to>
          <xdr:col>0</xdr:col>
          <xdr:colOff>685800</xdr:colOff>
          <xdr:row>29</xdr:row>
          <xdr:rowOff>152400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1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30</xdr:row>
          <xdr:rowOff>22860</xdr:rowOff>
        </xdr:from>
        <xdr:to>
          <xdr:col>0</xdr:col>
          <xdr:colOff>685800</xdr:colOff>
          <xdr:row>30</xdr:row>
          <xdr:rowOff>152400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1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28</xdr:row>
          <xdr:rowOff>22860</xdr:rowOff>
        </xdr:from>
        <xdr:to>
          <xdr:col>0</xdr:col>
          <xdr:colOff>685800</xdr:colOff>
          <xdr:row>28</xdr:row>
          <xdr:rowOff>152400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1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32</xdr:row>
          <xdr:rowOff>22860</xdr:rowOff>
        </xdr:from>
        <xdr:to>
          <xdr:col>0</xdr:col>
          <xdr:colOff>685800</xdr:colOff>
          <xdr:row>32</xdr:row>
          <xdr:rowOff>152400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1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33</xdr:row>
          <xdr:rowOff>22860</xdr:rowOff>
        </xdr:from>
        <xdr:to>
          <xdr:col>0</xdr:col>
          <xdr:colOff>685800</xdr:colOff>
          <xdr:row>33</xdr:row>
          <xdr:rowOff>152400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1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xdr:row>
          <xdr:rowOff>22860</xdr:rowOff>
        </xdr:from>
        <xdr:to>
          <xdr:col>0</xdr:col>
          <xdr:colOff>685800</xdr:colOff>
          <xdr:row>3</xdr:row>
          <xdr:rowOff>152400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1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xdr:row>
          <xdr:rowOff>22860</xdr:rowOff>
        </xdr:from>
        <xdr:to>
          <xdr:col>0</xdr:col>
          <xdr:colOff>685800</xdr:colOff>
          <xdr:row>4</xdr:row>
          <xdr:rowOff>152400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1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22860</xdr:rowOff>
        </xdr:from>
        <xdr:to>
          <xdr:col>0</xdr:col>
          <xdr:colOff>685800</xdr:colOff>
          <xdr:row>5</xdr:row>
          <xdr:rowOff>152400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1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22860</xdr:rowOff>
        </xdr:from>
        <xdr:to>
          <xdr:col>0</xdr:col>
          <xdr:colOff>685800</xdr:colOff>
          <xdr:row>6</xdr:row>
          <xdr:rowOff>152400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1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16</xdr:row>
          <xdr:rowOff>22860</xdr:rowOff>
        </xdr:from>
        <xdr:to>
          <xdr:col>0</xdr:col>
          <xdr:colOff>693420</xdr:colOff>
          <xdr:row>16</xdr:row>
          <xdr:rowOff>152400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1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8</xdr:row>
          <xdr:rowOff>22860</xdr:rowOff>
        </xdr:from>
        <xdr:to>
          <xdr:col>0</xdr:col>
          <xdr:colOff>693420</xdr:colOff>
          <xdr:row>8</xdr:row>
          <xdr:rowOff>152400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1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17</xdr:row>
          <xdr:rowOff>22860</xdr:rowOff>
        </xdr:from>
        <xdr:to>
          <xdr:col>0</xdr:col>
          <xdr:colOff>693420</xdr:colOff>
          <xdr:row>17</xdr:row>
          <xdr:rowOff>152400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3</xdr:row>
          <xdr:rowOff>22860</xdr:rowOff>
        </xdr:from>
        <xdr:to>
          <xdr:col>4</xdr:col>
          <xdr:colOff>708660</xdr:colOff>
          <xdr:row>3</xdr:row>
          <xdr:rowOff>144780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1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3</xdr:row>
          <xdr:rowOff>30480</xdr:rowOff>
        </xdr:from>
        <xdr:to>
          <xdr:col>5</xdr:col>
          <xdr:colOff>30480</xdr:colOff>
          <xdr:row>3</xdr:row>
          <xdr:rowOff>152400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1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xdr:row>
          <xdr:rowOff>22860</xdr:rowOff>
        </xdr:from>
        <xdr:to>
          <xdr:col>4</xdr:col>
          <xdr:colOff>365760</xdr:colOff>
          <xdr:row>3</xdr:row>
          <xdr:rowOff>152400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1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xdr:row>
          <xdr:rowOff>0</xdr:rowOff>
        </xdr:from>
        <xdr:to>
          <xdr:col>4</xdr:col>
          <xdr:colOff>426720</xdr:colOff>
          <xdr:row>4</xdr:row>
          <xdr:rowOff>152400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1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7620</xdr:rowOff>
        </xdr:from>
        <xdr:to>
          <xdr:col>4</xdr:col>
          <xdr:colOff>499110</xdr:colOff>
          <xdr:row>6</xdr:row>
          <xdr:rowOff>144780</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1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xdr:row>
          <xdr:rowOff>22860</xdr:rowOff>
        </xdr:from>
        <xdr:to>
          <xdr:col>0</xdr:col>
          <xdr:colOff>693420</xdr:colOff>
          <xdr:row>12</xdr:row>
          <xdr:rowOff>152400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1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2</xdr:row>
          <xdr:rowOff>22860</xdr:rowOff>
        </xdr:from>
        <xdr:to>
          <xdr:col>4</xdr:col>
          <xdr:colOff>708660</xdr:colOff>
          <xdr:row>2</xdr:row>
          <xdr:rowOff>144780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1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2</xdr:row>
          <xdr:rowOff>22860</xdr:rowOff>
        </xdr:from>
        <xdr:to>
          <xdr:col>5</xdr:col>
          <xdr:colOff>30480</xdr:colOff>
          <xdr:row>2</xdr:row>
          <xdr:rowOff>144780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1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xdr:row>
          <xdr:rowOff>22860</xdr:rowOff>
        </xdr:from>
        <xdr:to>
          <xdr:col>4</xdr:col>
          <xdr:colOff>365760</xdr:colOff>
          <xdr:row>2</xdr:row>
          <xdr:rowOff>152400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1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xdr:row>
          <xdr:rowOff>22860</xdr:rowOff>
        </xdr:from>
        <xdr:to>
          <xdr:col>0</xdr:col>
          <xdr:colOff>693420</xdr:colOff>
          <xdr:row>12</xdr:row>
          <xdr:rowOff>152400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1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xdr:row>
          <xdr:rowOff>22860</xdr:rowOff>
        </xdr:from>
        <xdr:to>
          <xdr:col>0</xdr:col>
          <xdr:colOff>693420</xdr:colOff>
          <xdr:row>11</xdr:row>
          <xdr:rowOff>152400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1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5</xdr:row>
          <xdr:rowOff>7620</xdr:rowOff>
        </xdr:from>
        <xdr:to>
          <xdr:col>4</xdr:col>
          <xdr:colOff>1082040</xdr:colOff>
          <xdr:row>5</xdr:row>
          <xdr:rowOff>144780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1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xdr:row>
          <xdr:rowOff>0</xdr:rowOff>
        </xdr:from>
        <xdr:to>
          <xdr:col>4</xdr:col>
          <xdr:colOff>426720</xdr:colOff>
          <xdr:row>5</xdr:row>
          <xdr:rowOff>152400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1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xdr:row>
          <xdr:rowOff>22860</xdr:rowOff>
        </xdr:from>
        <xdr:to>
          <xdr:col>0</xdr:col>
          <xdr:colOff>693420</xdr:colOff>
          <xdr:row>10</xdr:row>
          <xdr:rowOff>152400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1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xdr:row>
          <xdr:rowOff>22860</xdr:rowOff>
        </xdr:from>
        <xdr:to>
          <xdr:col>0</xdr:col>
          <xdr:colOff>685800</xdr:colOff>
          <xdr:row>7</xdr:row>
          <xdr:rowOff>152400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1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31</xdr:row>
          <xdr:rowOff>22860</xdr:rowOff>
        </xdr:from>
        <xdr:to>
          <xdr:col>0</xdr:col>
          <xdr:colOff>685800</xdr:colOff>
          <xdr:row>31</xdr:row>
          <xdr:rowOff>152400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1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15</xdr:row>
          <xdr:rowOff>22860</xdr:rowOff>
        </xdr:from>
        <xdr:to>
          <xdr:col>0</xdr:col>
          <xdr:colOff>693420</xdr:colOff>
          <xdr:row>15</xdr:row>
          <xdr:rowOff>152400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1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xdr:row>
          <xdr:rowOff>22860</xdr:rowOff>
        </xdr:from>
        <xdr:to>
          <xdr:col>0</xdr:col>
          <xdr:colOff>693420</xdr:colOff>
          <xdr:row>9</xdr:row>
          <xdr:rowOff>152400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1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26</xdr:row>
          <xdr:rowOff>22860</xdr:rowOff>
        </xdr:from>
        <xdr:to>
          <xdr:col>0</xdr:col>
          <xdr:colOff>685800</xdr:colOff>
          <xdr:row>26</xdr:row>
          <xdr:rowOff>152400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1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34</xdr:row>
          <xdr:rowOff>22860</xdr:rowOff>
        </xdr:from>
        <xdr:to>
          <xdr:col>0</xdr:col>
          <xdr:colOff>685800</xdr:colOff>
          <xdr:row>34</xdr:row>
          <xdr:rowOff>152400</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01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Water%20Resources%20Development%20Grant\Projects\2024\Spring\Applications\SL\Bakersville%20Creekwalk%20SR%20P3%20(Mitc)\Close%20Out\WRDG%20Close%20Out_Bakersville%20Creekwalk%20P3%20SR%20100621-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 Down Menu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q.nc.gov/about/divisions/water-resources/water-resources-grants/water-resources-development-grant-progra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ogle.com/maps/@35.6838525,-78.6635194,11z" TargetMode="External"/><Relationship Id="rId7" Type="http://schemas.openxmlformats.org/officeDocument/2006/relationships/hyperlink" Target="https://www.nrcs.usda.gov/programs-initiatives/eqip-environmental-quality-incentives/north-carolina/environment-quality" TargetMode="External"/><Relationship Id="rId2" Type="http://schemas.openxmlformats.org/officeDocument/2006/relationships/hyperlink" Target="https://www.google.com/maps/@35.6838525,-78.6635194,11z" TargetMode="External"/><Relationship Id="rId1" Type="http://schemas.openxmlformats.org/officeDocument/2006/relationships/hyperlink" Target="https://ncdenr.maps.arcgis.com/sharing/oauth2/authorize?canHandleCrossOrgSignin=true&amp;client_id=arcgisonline&amp;response_type=code&amp;state=%7B%22portalUrl%22%3A%22https%3A%2F%2Fncdenr.maps.arcgis.com%22%2C%22uid%22%3A%22jkQtbDq5P45QNsIaXAtBfOeTBNgX8wyI5UCZ8zcNb4U%22%7D&amp;expiration=20160&amp;redirect_uri=https%3A%2F%2Fncdenr.maps.arcgis.com%2Fapps%2Fwebappviewer%2Findex.html%3Fid%3D6b03c62763074346957e6c5096814bee&amp;redirectToUserOrgUrl=true&amp;code_challenge=aJ1r5xp4Oax1KiyjTaARF3UmbhyQMjBKT_0kLBov5Go&amp;code_challenge_method=S256" TargetMode="External"/><Relationship Id="rId6" Type="http://schemas.openxmlformats.org/officeDocument/2006/relationships/hyperlink" Target="https://www.google.com/maps/@35.6838525,-78.6635194,11z" TargetMode="External"/><Relationship Id="rId5" Type="http://schemas.openxmlformats.org/officeDocument/2006/relationships/hyperlink" Target="https://ncdenr.maps.arcgis.com/apps/dashboards/93a11bf60e00438a8823a45da0c38566" TargetMode="External"/><Relationship Id="rId10" Type="http://schemas.openxmlformats.org/officeDocument/2006/relationships/comments" Target="../comments3.xml"/><Relationship Id="rId4" Type="http://schemas.openxmlformats.org/officeDocument/2006/relationships/hyperlink" Target="https://ncdenr.maps.arcgis.com/apps/PublicInformation/index.html?appid=f82f583438e74bf29adcc76247381eee"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deq.nc.gov/about/divisions/water-resources/water-resources-grants/water-resources-development-grant-program/additional-resources" TargetMode="External"/><Relationship Id="rId13" Type="http://schemas.openxmlformats.org/officeDocument/2006/relationships/hyperlink" Target="https://www.uni-groupusa.org/PDF/NC_LID_Guidebook.pdf" TargetMode="External"/><Relationship Id="rId18" Type="http://schemas.openxmlformats.org/officeDocument/2006/relationships/hyperlink" Target="https://mywaterway.epa.gov/" TargetMode="External"/><Relationship Id="rId26" Type="http://schemas.openxmlformats.org/officeDocument/2006/relationships/printerSettings" Target="../printerSettings/printerSettings7.bin"/><Relationship Id="rId3" Type="http://schemas.openxmlformats.org/officeDocument/2006/relationships/hyperlink" Target="https://deq.nc.gov/about/divisions/water-resources/water-resources-grants/water-resources-development-grant-program/additional-resources" TargetMode="External"/><Relationship Id="rId21" Type="http://schemas.openxmlformats.org/officeDocument/2006/relationships/hyperlink" Target="https://www.ada.gov/law-and-regs/design-standards/" TargetMode="External"/><Relationship Id="rId7" Type="http://schemas.openxmlformats.org/officeDocument/2006/relationships/hyperlink" Target="https://www.asla.org/uploadedFiles/CMS/Government_Affairs/Federal_Government_Affairs/Banking%20on%20Green%20HighRes.pdf" TargetMode="External"/><Relationship Id="rId12" Type="http://schemas.openxmlformats.org/officeDocument/2006/relationships/hyperlink" Target="https://19january2021snapshot.epa.gov/ejscreen_.html" TargetMode="External"/><Relationship Id="rId17" Type="http://schemas.openxmlformats.org/officeDocument/2006/relationships/hyperlink" Target="https://nicholasinstitute.duke.edu/project/ecosystem-services-toolkit-for-natural-resource-management" TargetMode="External"/><Relationship Id="rId25" Type="http://schemas.openxmlformats.org/officeDocument/2006/relationships/hyperlink" Target="https://experience.arcgis.com/experience/464a0e360c97473db6421034bac4a0b7" TargetMode="External"/><Relationship Id="rId2" Type="http://schemas.openxmlformats.org/officeDocument/2006/relationships/hyperlink" Target="https://sciencehouse.ncsu.edu/about/" TargetMode="External"/><Relationship Id="rId16" Type="http://schemas.openxmlformats.org/officeDocument/2006/relationships/hyperlink" Target="http://uswateralliance.org/initiatives/arts-and-culture" TargetMode="External"/><Relationship Id="rId20" Type="http://schemas.openxmlformats.org/officeDocument/2006/relationships/hyperlink" Target="https://deq.nc.gov/outreach-education/environmental-justice/deq-north-carolina-community-mapping-system" TargetMode="External"/><Relationship Id="rId1" Type="http://schemas.openxmlformats.org/officeDocument/2006/relationships/hyperlink" Target="https://ncseagrant.ncsu.edu/coastwatch/previous-issues/2012-2/autumn-2012/people-first-tourism-connecting-with-natures-bounty/" TargetMode="External"/><Relationship Id="rId6" Type="http://schemas.openxmlformats.org/officeDocument/2006/relationships/hyperlink" Target="https://www.commerce.nc.gov/grants-incentives/county-distress-rankings-tiers" TargetMode="External"/><Relationship Id="rId11" Type="http://schemas.openxmlformats.org/officeDocument/2006/relationships/hyperlink" Target="https://www.epa.gov/enviroatlas/enviroatlas-eco-health-relationship-browser" TargetMode="External"/><Relationship Id="rId24" Type="http://schemas.openxmlformats.org/officeDocument/2006/relationships/hyperlink" Target="https://ncarcog.org/regional-councils/" TargetMode="External"/><Relationship Id="rId5" Type="http://schemas.openxmlformats.org/officeDocument/2006/relationships/hyperlink" Target="https://deq.nc.gov/media/1630/download" TargetMode="External"/><Relationship Id="rId15" Type="http://schemas.openxmlformats.org/officeDocument/2006/relationships/hyperlink" Target="https://deq.nc.gov/outreach-education/environmental-justice" TargetMode="External"/><Relationship Id="rId23" Type="http://schemas.openxmlformats.org/officeDocument/2006/relationships/hyperlink" Target="https://eelp.law.harvard.edu/tracker/ceqs-climate-economic-justice-screening-tool-removed/" TargetMode="External"/><Relationship Id="rId28" Type="http://schemas.openxmlformats.org/officeDocument/2006/relationships/comments" Target="../comments6.xml"/><Relationship Id="rId10" Type="http://schemas.openxmlformats.org/officeDocument/2006/relationships/hyperlink" Target="https://www.eenc.org/what-is-environmental-education" TargetMode="External"/><Relationship Id="rId19" Type="http://schemas.openxmlformats.org/officeDocument/2006/relationships/hyperlink" Target="https://www.ncwildlife.org/conserving/ggthandbook2023medresfpdf/open" TargetMode="External"/><Relationship Id="rId4" Type="http://schemas.openxmlformats.org/officeDocument/2006/relationships/hyperlink" Target="https://nclwf.nc.gov/media/94/open" TargetMode="External"/><Relationship Id="rId9" Type="http://schemas.openxmlformats.org/officeDocument/2006/relationships/hyperlink" Target="https://public.tableau.com/app/profile/nrpa/viz/GreenInfrastructureBenefits/GITool" TargetMode="External"/><Relationship Id="rId14" Type="http://schemas.openxmlformats.org/officeDocument/2006/relationships/hyperlink" Target="https://files.nc.gov/ncdeq/Water%20Resources/files/grants/Middle-Fork-New-River-Restoration-Final-Report.pdf" TargetMode="External"/><Relationship Id="rId22" Type="http://schemas.openxmlformats.org/officeDocument/2006/relationships/hyperlink" Target="https://www.section508.gov/blog/Universal-Design-What-is-it/" TargetMode="External"/><Relationship Id="rId27"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6"/>
  <sheetViews>
    <sheetView tabSelected="1" zoomScale="85" zoomScaleNormal="85" zoomScalePageLayoutView="85" workbookViewId="0">
      <selection activeCell="B67" sqref="B67"/>
    </sheetView>
  </sheetViews>
  <sheetFormatPr defaultRowHeight="12.3" x14ac:dyDescent="0.4"/>
  <cols>
    <col min="1" max="1" width="17.44140625" customWidth="1"/>
    <col min="2" max="2" width="25.6640625" customWidth="1"/>
    <col min="11" max="11" width="45.44140625" customWidth="1"/>
    <col min="18" max="18" width="16.88671875" customWidth="1"/>
    <col min="20" max="20" width="14.5546875" customWidth="1"/>
  </cols>
  <sheetData>
    <row r="1" spans="1:11" x14ac:dyDescent="0.4">
      <c r="B1" s="32"/>
      <c r="C1" s="32"/>
      <c r="D1" s="277" t="s">
        <v>454</v>
      </c>
      <c r="E1" s="278"/>
      <c r="F1" s="278"/>
      <c r="G1" s="278"/>
      <c r="H1" s="278"/>
      <c r="I1" s="278"/>
      <c r="J1" s="278"/>
      <c r="K1" s="278"/>
    </row>
    <row r="3" spans="1:11" ht="12.6" x14ac:dyDescent="0.45">
      <c r="A3" s="1" t="s">
        <v>181</v>
      </c>
    </row>
    <row r="4" spans="1:11" ht="14.4" x14ac:dyDescent="0.55000000000000004">
      <c r="A4" s="30"/>
      <c r="B4" t="s">
        <v>59</v>
      </c>
    </row>
    <row r="5" spans="1:11" ht="14.4" x14ac:dyDescent="0.55000000000000004">
      <c r="A5" s="30"/>
      <c r="B5" t="s">
        <v>60</v>
      </c>
    </row>
    <row r="6" spans="1:11" ht="14.4" x14ac:dyDescent="0.55000000000000004">
      <c r="A6" s="30"/>
      <c r="B6" s="1" t="s">
        <v>63</v>
      </c>
    </row>
    <row r="7" spans="1:11" ht="14.4" x14ac:dyDescent="0.55000000000000004">
      <c r="A7" s="30"/>
      <c r="B7" t="s">
        <v>61</v>
      </c>
    </row>
    <row r="8" spans="1:11" ht="14.4" x14ac:dyDescent="0.55000000000000004">
      <c r="A8" s="30"/>
      <c r="B8" s="1" t="s">
        <v>66</v>
      </c>
    </row>
    <row r="9" spans="1:11" ht="14.4" x14ac:dyDescent="0.55000000000000004">
      <c r="A9" s="30"/>
      <c r="B9" s="1" t="s">
        <v>97</v>
      </c>
    </row>
    <row r="10" spans="1:11" ht="14.4" x14ac:dyDescent="0.55000000000000004">
      <c r="A10" s="54"/>
      <c r="B10" t="s">
        <v>62</v>
      </c>
    </row>
    <row r="12" spans="1:11" x14ac:dyDescent="0.4">
      <c r="A12" s="62" t="s">
        <v>159</v>
      </c>
    </row>
    <row r="14" spans="1:11" x14ac:dyDescent="0.4">
      <c r="A14" s="63" t="s">
        <v>455</v>
      </c>
    </row>
    <row r="15" spans="1:11" x14ac:dyDescent="0.4">
      <c r="A15" s="57"/>
    </row>
    <row r="16" spans="1:11" x14ac:dyDescent="0.4">
      <c r="A16" s="63" t="s">
        <v>227</v>
      </c>
    </row>
    <row r="17" spans="1:15" x14ac:dyDescent="0.4">
      <c r="A17" s="57" t="s">
        <v>115</v>
      </c>
    </row>
    <row r="18" spans="1:15" x14ac:dyDescent="0.4">
      <c r="A18" s="57" t="s">
        <v>207</v>
      </c>
    </row>
    <row r="19" spans="1:15" x14ac:dyDescent="0.4">
      <c r="A19" s="63" t="s">
        <v>105</v>
      </c>
      <c r="B19" s="64"/>
      <c r="C19" s="64"/>
      <c r="D19" s="64"/>
      <c r="E19" s="64"/>
      <c r="F19" s="64"/>
      <c r="G19" s="64"/>
      <c r="H19" s="64"/>
      <c r="I19" s="64"/>
      <c r="J19" s="64"/>
      <c r="K19" s="64"/>
      <c r="L19" s="64"/>
      <c r="M19" s="64"/>
      <c r="N19" s="64"/>
      <c r="O19" s="64"/>
    </row>
    <row r="21" spans="1:15" x14ac:dyDescent="0.4">
      <c r="A21" s="1" t="s">
        <v>182</v>
      </c>
    </row>
    <row r="22" spans="1:15" x14ac:dyDescent="0.4">
      <c r="A22" s="1"/>
    </row>
    <row r="23" spans="1:15" ht="12.6" x14ac:dyDescent="0.45">
      <c r="A23" s="1" t="s">
        <v>69</v>
      </c>
    </row>
    <row r="24" spans="1:15" x14ac:dyDescent="0.4">
      <c r="A24" s="1"/>
    </row>
    <row r="25" spans="1:15" x14ac:dyDescent="0.4">
      <c r="A25" s="57" t="s">
        <v>158</v>
      </c>
      <c r="B25" s="57"/>
      <c r="C25" s="57"/>
      <c r="D25" s="57"/>
      <c r="E25" s="57"/>
      <c r="F25" s="57"/>
      <c r="G25" s="57"/>
      <c r="H25" s="57"/>
      <c r="I25" s="57"/>
      <c r="J25" s="57"/>
      <c r="K25" s="57"/>
    </row>
    <row r="27" spans="1:15" ht="12.6" x14ac:dyDescent="0.45">
      <c r="A27" s="1" t="s">
        <v>183</v>
      </c>
    </row>
    <row r="28" spans="1:15" x14ac:dyDescent="0.4">
      <c r="A28" s="1"/>
    </row>
    <row r="29" spans="1:15" x14ac:dyDescent="0.4">
      <c r="A29" s="65" t="s">
        <v>80</v>
      </c>
      <c r="B29" s="66"/>
      <c r="C29" s="66"/>
      <c r="D29" s="66"/>
      <c r="E29" s="66"/>
      <c r="F29" s="66"/>
      <c r="G29" s="66"/>
      <c r="H29" s="66"/>
      <c r="I29" s="66"/>
      <c r="J29" s="66"/>
      <c r="K29" s="66"/>
      <c r="L29" s="66"/>
      <c r="M29" s="66"/>
      <c r="N29" s="66"/>
    </row>
    <row r="30" spans="1:15" x14ac:dyDescent="0.4">
      <c r="A30" s="57"/>
    </row>
    <row r="31" spans="1:15" x14ac:dyDescent="0.4">
      <c r="A31" s="57" t="s">
        <v>226</v>
      </c>
    </row>
    <row r="32" spans="1:15" x14ac:dyDescent="0.4">
      <c r="A32" s="1"/>
    </row>
    <row r="33" spans="1:15" x14ac:dyDescent="0.4">
      <c r="A33" s="1" t="s">
        <v>242</v>
      </c>
    </row>
    <row r="34" spans="1:15" ht="14.4" x14ac:dyDescent="0.55000000000000004">
      <c r="B34" s="229" t="s">
        <v>243</v>
      </c>
      <c r="C34" s="268"/>
      <c r="D34" s="268"/>
      <c r="E34" s="268"/>
      <c r="F34" s="268"/>
      <c r="G34" s="268"/>
      <c r="H34" s="268"/>
      <c r="I34" s="268"/>
      <c r="J34" s="268"/>
      <c r="K34" s="268"/>
    </row>
    <row r="36" spans="1:15" x14ac:dyDescent="0.4">
      <c r="A36" s="67" t="s">
        <v>457</v>
      </c>
      <c r="B36" s="68"/>
      <c r="C36" s="68"/>
      <c r="D36" s="68"/>
      <c r="E36" s="68"/>
      <c r="F36" s="68"/>
      <c r="G36" s="68"/>
      <c r="H36" s="68"/>
      <c r="I36" s="68"/>
      <c r="J36" s="68"/>
      <c r="K36" s="68"/>
      <c r="L36" s="68"/>
      <c r="M36" s="68"/>
    </row>
    <row r="37" spans="1:15" x14ac:dyDescent="0.4">
      <c r="A37" s="63" t="s">
        <v>184</v>
      </c>
    </row>
    <row r="39" spans="1:15" x14ac:dyDescent="0.4">
      <c r="A39" s="57"/>
      <c r="B39" s="57"/>
      <c r="C39" s="57"/>
      <c r="D39" s="57"/>
      <c r="E39" s="57"/>
      <c r="F39" s="57"/>
      <c r="G39" s="57"/>
      <c r="H39" s="57"/>
      <c r="I39" s="57"/>
      <c r="J39" s="57"/>
      <c r="K39" s="57"/>
      <c r="L39" s="57"/>
      <c r="M39" s="57"/>
      <c r="N39" s="57"/>
      <c r="O39" s="57"/>
    </row>
    <row r="46" spans="1:15" x14ac:dyDescent="0.4">
      <c r="K46" s="1"/>
    </row>
  </sheetData>
  <sheetProtection algorithmName="SHA-512" hashValue="VwdT3GmTcKg+hV+4xjulkACtMOX7A2HL4GBjvA69D4vjtRbv2BwSnW1Ql4fkMNOYYuH2wkkBq6WTW9uB7ibIlw==" saltValue="Ov2VX2Ffdpce/nVjDkCeVQ==" spinCount="100000" sheet="1" objects="1" scenarios="1"/>
  <mergeCells count="1">
    <mergeCell ref="D1:K1"/>
  </mergeCells>
  <hyperlinks>
    <hyperlink ref="B34" r:id="rId1" xr:uid="{00000000-0004-0000-0000-000000000000}"/>
  </hyperlinks>
  <printOptions gridLines="1"/>
  <pageMargins left="0.7" right="0.7" top="0.75" bottom="0.75" header="0.3" footer="0.3"/>
  <pageSetup scale="54" orientation="landscape" useFirstPageNumber="1" r:id="rId2"/>
  <headerFooter>
    <oddHeader>&amp;C&amp;"Arial,Bold"DWR WATER RESOURCES DEVELOPMENT GRANT APPLICATION - SPRING 2025
&amp;"Arial,Regular"
&amp;"Arial,Bold"Instructions Sheet</oddHeader>
    <oddFooter>&amp;LRevised: 4/14/25&amp;C&amp;P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82"/>
  <sheetViews>
    <sheetView zoomScale="85" zoomScaleNormal="85" workbookViewId="0">
      <selection activeCell="C15" sqref="C15"/>
    </sheetView>
  </sheetViews>
  <sheetFormatPr defaultRowHeight="12.3" x14ac:dyDescent="0.4"/>
  <cols>
    <col min="1" max="1" width="29.6640625" customWidth="1"/>
    <col min="2" max="2" width="12.88671875" style="4" customWidth="1"/>
    <col min="3" max="3" width="183.88671875" style="22" customWidth="1"/>
    <col min="16" max="16" width="13.33203125" customWidth="1"/>
  </cols>
  <sheetData>
    <row r="1" spans="1:4" x14ac:dyDescent="0.4">
      <c r="A1" s="60" t="s">
        <v>116</v>
      </c>
      <c r="B1" s="111" t="s">
        <v>206</v>
      </c>
      <c r="C1" s="183" t="s">
        <v>190</v>
      </c>
      <c r="D1" s="60"/>
    </row>
    <row r="2" spans="1:4" x14ac:dyDescent="0.4">
      <c r="A2" s="45" t="s">
        <v>66</v>
      </c>
      <c r="B2" s="18" t="s">
        <v>324</v>
      </c>
      <c r="C2" s="21" t="s">
        <v>326</v>
      </c>
      <c r="D2" s="60"/>
    </row>
    <row r="3" spans="1:4" x14ac:dyDescent="0.4">
      <c r="A3" s="45" t="s">
        <v>66</v>
      </c>
      <c r="B3" s="18" t="s">
        <v>414</v>
      </c>
      <c r="C3" s="21" t="s">
        <v>415</v>
      </c>
      <c r="D3" s="60"/>
    </row>
    <row r="4" spans="1:4" x14ac:dyDescent="0.4">
      <c r="A4" s="45" t="s">
        <v>421</v>
      </c>
      <c r="B4" s="18" t="s">
        <v>424</v>
      </c>
      <c r="C4" s="21" t="s">
        <v>420</v>
      </c>
      <c r="D4" s="60"/>
    </row>
    <row r="5" spans="1:4" x14ac:dyDescent="0.4">
      <c r="A5" s="45" t="s">
        <v>421</v>
      </c>
      <c r="B5" s="18" t="s">
        <v>423</v>
      </c>
      <c r="C5" s="21" t="s">
        <v>425</v>
      </c>
      <c r="D5" s="60"/>
    </row>
    <row r="6" spans="1:4" x14ac:dyDescent="0.4">
      <c r="A6" s="45" t="s">
        <v>446</v>
      </c>
      <c r="B6" s="18" t="s">
        <v>459</v>
      </c>
      <c r="C6" s="27" t="s">
        <v>447</v>
      </c>
      <c r="D6" s="1"/>
    </row>
    <row r="7" spans="1:4" x14ac:dyDescent="0.4">
      <c r="A7" s="45" t="s">
        <v>59</v>
      </c>
      <c r="B7" s="179" t="s">
        <v>460</v>
      </c>
      <c r="C7" s="27" t="s">
        <v>451</v>
      </c>
      <c r="D7" s="1"/>
    </row>
    <row r="8" spans="1:4" x14ac:dyDescent="0.4">
      <c r="A8" s="45" t="s">
        <v>59</v>
      </c>
      <c r="B8" s="179" t="s">
        <v>461</v>
      </c>
      <c r="C8" s="27" t="s">
        <v>453</v>
      </c>
      <c r="D8" s="1"/>
    </row>
    <row r="9" spans="1:4" s="1" customFormat="1" x14ac:dyDescent="0.4">
      <c r="A9" s="45" t="s">
        <v>59</v>
      </c>
      <c r="B9" s="179" t="s">
        <v>462</v>
      </c>
      <c r="C9" s="27" t="s">
        <v>452</v>
      </c>
    </row>
    <row r="10" spans="1:4" s="1" customFormat="1" x14ac:dyDescent="0.4">
      <c r="A10" s="45" t="s">
        <v>458</v>
      </c>
      <c r="B10" s="179" t="s">
        <v>463</v>
      </c>
      <c r="C10" s="27" t="s">
        <v>464</v>
      </c>
    </row>
    <row r="11" spans="1:4" s="1" customFormat="1" x14ac:dyDescent="0.4">
      <c r="A11" s="45" t="s">
        <v>60</v>
      </c>
      <c r="B11" s="18" t="s">
        <v>320</v>
      </c>
      <c r="C11" s="27" t="s">
        <v>456</v>
      </c>
    </row>
    <row r="12" spans="1:4" s="1" customFormat="1" x14ac:dyDescent="0.4">
      <c r="A12" s="45" t="s">
        <v>60</v>
      </c>
      <c r="B12" s="18" t="s">
        <v>321</v>
      </c>
      <c r="C12" s="21" t="s">
        <v>322</v>
      </c>
    </row>
    <row r="13" spans="1:4" s="1" customFormat="1" x14ac:dyDescent="0.4">
      <c r="A13" s="45" t="s">
        <v>60</v>
      </c>
      <c r="B13" s="18" t="s">
        <v>469</v>
      </c>
      <c r="C13" s="21" t="s">
        <v>470</v>
      </c>
    </row>
    <row r="14" spans="1:4" s="1" customFormat="1" x14ac:dyDescent="0.4">
      <c r="A14" s="45" t="s">
        <v>61</v>
      </c>
      <c r="B14" s="179" t="s">
        <v>317</v>
      </c>
      <c r="C14" s="27" t="s">
        <v>319</v>
      </c>
    </row>
    <row r="15" spans="1:4" s="1" customFormat="1" x14ac:dyDescent="0.4">
      <c r="A15" s="45"/>
      <c r="B15" s="179"/>
      <c r="C15" s="27"/>
      <c r="D15"/>
    </row>
    <row r="16" spans="1:4" s="1" customFormat="1" x14ac:dyDescent="0.4">
      <c r="B16" s="179"/>
      <c r="C16" s="27"/>
    </row>
    <row r="17" spans="1:3" x14ac:dyDescent="0.4">
      <c r="B17" s="32"/>
    </row>
    <row r="18" spans="1:3" s="146" customFormat="1" x14ac:dyDescent="0.4">
      <c r="A18"/>
      <c r="B18" s="32"/>
      <c r="C18" s="22"/>
    </row>
    <row r="19" spans="1:3" x14ac:dyDescent="0.4">
      <c r="A19" s="1"/>
      <c r="C19" s="27"/>
    </row>
    <row r="20" spans="1:3" x14ac:dyDescent="0.4">
      <c r="A20" s="1"/>
      <c r="B20" s="18"/>
      <c r="C20" s="27"/>
    </row>
    <row r="21" spans="1:3" x14ac:dyDescent="0.4">
      <c r="A21" s="1"/>
      <c r="B21" s="18"/>
      <c r="C21" s="27"/>
    </row>
    <row r="22" spans="1:3" x14ac:dyDescent="0.4">
      <c r="A22" s="1"/>
      <c r="B22" s="18"/>
      <c r="C22" s="27"/>
    </row>
    <row r="23" spans="1:3" x14ac:dyDescent="0.4">
      <c r="A23" s="1"/>
      <c r="B23" s="18"/>
      <c r="C23" s="27"/>
    </row>
    <row r="24" spans="1:3" x14ac:dyDescent="0.4">
      <c r="A24" s="1"/>
      <c r="B24" s="18"/>
      <c r="C24" s="27"/>
    </row>
    <row r="25" spans="1:3" x14ac:dyDescent="0.4">
      <c r="A25" s="1"/>
      <c r="B25" s="18"/>
      <c r="C25" s="27"/>
    </row>
    <row r="26" spans="1:3" x14ac:dyDescent="0.4">
      <c r="C26" s="27"/>
    </row>
    <row r="27" spans="1:3" x14ac:dyDescent="0.4">
      <c r="C27" s="27"/>
    </row>
    <row r="28" spans="1:3" x14ac:dyDescent="0.4">
      <c r="C28" s="27"/>
    </row>
    <row r="29" spans="1:3" x14ac:dyDescent="0.4">
      <c r="C29" s="27"/>
    </row>
    <row r="30" spans="1:3" x14ac:dyDescent="0.4">
      <c r="A30" s="1"/>
      <c r="B30" s="18"/>
      <c r="C30" s="27"/>
    </row>
    <row r="31" spans="1:3" x14ac:dyDescent="0.4">
      <c r="A31" s="1"/>
      <c r="B31" s="18"/>
      <c r="C31" s="27"/>
    </row>
    <row r="32" spans="1:3" x14ac:dyDescent="0.4">
      <c r="A32" s="1"/>
      <c r="B32" s="18"/>
      <c r="C32" s="27"/>
    </row>
    <row r="33" spans="1:3" x14ac:dyDescent="0.4">
      <c r="C33" s="27"/>
    </row>
    <row r="34" spans="1:3" x14ac:dyDescent="0.4">
      <c r="C34" s="27"/>
    </row>
    <row r="35" spans="1:3" x14ac:dyDescent="0.4">
      <c r="C35" s="27"/>
    </row>
    <row r="36" spans="1:3" x14ac:dyDescent="0.4">
      <c r="B36" s="18"/>
      <c r="C36" s="27"/>
    </row>
    <row r="37" spans="1:3" x14ac:dyDescent="0.4">
      <c r="C37" s="27"/>
    </row>
    <row r="38" spans="1:3" x14ac:dyDescent="0.4">
      <c r="B38" s="18"/>
      <c r="C38" s="27"/>
    </row>
    <row r="39" spans="1:3" x14ac:dyDescent="0.4">
      <c r="B39" s="18"/>
      <c r="C39" s="27"/>
    </row>
    <row r="40" spans="1:3" x14ac:dyDescent="0.4">
      <c r="B40" s="18"/>
      <c r="C40" s="27"/>
    </row>
    <row r="41" spans="1:3" x14ac:dyDescent="0.4">
      <c r="C41" s="27"/>
    </row>
    <row r="42" spans="1:3" x14ac:dyDescent="0.4">
      <c r="C42" s="27"/>
    </row>
    <row r="43" spans="1:3" x14ac:dyDescent="0.4">
      <c r="A43" s="1"/>
      <c r="B43" s="18"/>
      <c r="C43" s="27"/>
    </row>
    <row r="44" spans="1:3" x14ac:dyDescent="0.4">
      <c r="A44" s="1"/>
      <c r="B44" s="18"/>
      <c r="C44" s="27"/>
    </row>
    <row r="45" spans="1:3" x14ac:dyDescent="0.4">
      <c r="C45" s="27"/>
    </row>
    <row r="47" spans="1:3" x14ac:dyDescent="0.4">
      <c r="A47" s="1"/>
      <c r="C47" s="27"/>
    </row>
    <row r="48" spans="1:3" x14ac:dyDescent="0.4">
      <c r="A48" s="1"/>
      <c r="C48" s="27"/>
    </row>
    <row r="49" spans="1:3" x14ac:dyDescent="0.4">
      <c r="A49" s="1"/>
      <c r="C49" s="27"/>
    </row>
    <row r="50" spans="1:3" x14ac:dyDescent="0.4">
      <c r="A50" s="1"/>
      <c r="C50" s="27"/>
    </row>
    <row r="51" spans="1:3" x14ac:dyDescent="0.4">
      <c r="A51" s="1"/>
      <c r="C51" s="27"/>
    </row>
    <row r="52" spans="1:3" x14ac:dyDescent="0.4">
      <c r="A52" s="1"/>
      <c r="C52" s="27"/>
    </row>
    <row r="53" spans="1:3" x14ac:dyDescent="0.4">
      <c r="A53" s="1"/>
      <c r="C53" s="27"/>
    </row>
    <row r="54" spans="1:3" x14ac:dyDescent="0.4">
      <c r="A54" s="1"/>
      <c r="C54" s="27"/>
    </row>
    <row r="55" spans="1:3" x14ac:dyDescent="0.4">
      <c r="A55" s="1"/>
      <c r="C55" s="27"/>
    </row>
    <row r="56" spans="1:3" x14ac:dyDescent="0.4">
      <c r="A56" s="1"/>
      <c r="C56" s="27"/>
    </row>
    <row r="57" spans="1:3" x14ac:dyDescent="0.4">
      <c r="A57" s="1"/>
      <c r="B57" s="18"/>
      <c r="C57" s="27"/>
    </row>
    <row r="58" spans="1:3" x14ac:dyDescent="0.4">
      <c r="A58" s="1"/>
      <c r="B58" s="18"/>
      <c r="C58" s="27"/>
    </row>
    <row r="59" spans="1:3" x14ac:dyDescent="0.4">
      <c r="A59" s="1"/>
      <c r="B59" s="18"/>
      <c r="C59" s="27"/>
    </row>
    <row r="60" spans="1:3" x14ac:dyDescent="0.4">
      <c r="A60" s="1"/>
      <c r="B60" s="18"/>
      <c r="C60" s="27"/>
    </row>
    <row r="61" spans="1:3" x14ac:dyDescent="0.4">
      <c r="A61" s="1"/>
      <c r="B61" s="18"/>
      <c r="C61" s="27"/>
    </row>
    <row r="62" spans="1:3" x14ac:dyDescent="0.4">
      <c r="A62" s="1"/>
      <c r="B62" s="18"/>
      <c r="C62" s="27"/>
    </row>
    <row r="63" spans="1:3" x14ac:dyDescent="0.4">
      <c r="A63" s="1"/>
      <c r="B63" s="18"/>
      <c r="C63" s="27"/>
    </row>
    <row r="64" spans="1:3" x14ac:dyDescent="0.4">
      <c r="A64" s="1"/>
      <c r="B64" s="18"/>
      <c r="C64" s="27"/>
    </row>
    <row r="65" spans="1:3" x14ac:dyDescent="0.4">
      <c r="A65" s="1"/>
      <c r="B65" s="18"/>
      <c r="C65" s="27"/>
    </row>
    <row r="66" spans="1:3" x14ac:dyDescent="0.4">
      <c r="A66" s="1"/>
      <c r="B66" s="18"/>
      <c r="C66" s="27"/>
    </row>
    <row r="67" spans="1:3" x14ac:dyDescent="0.4">
      <c r="A67" s="1"/>
      <c r="B67" s="18"/>
      <c r="C67" s="27"/>
    </row>
    <row r="68" spans="1:3" x14ac:dyDescent="0.4">
      <c r="A68" s="1"/>
      <c r="B68" s="18"/>
      <c r="C68" s="27"/>
    </row>
    <row r="69" spans="1:3" x14ac:dyDescent="0.4">
      <c r="A69" s="1"/>
      <c r="B69" s="18"/>
      <c r="C69" s="27"/>
    </row>
    <row r="70" spans="1:3" x14ac:dyDescent="0.4">
      <c r="A70" s="1"/>
      <c r="B70" s="18"/>
      <c r="C70" s="27"/>
    </row>
    <row r="71" spans="1:3" x14ac:dyDescent="0.4">
      <c r="A71" s="1"/>
      <c r="B71" s="18"/>
      <c r="C71" s="27"/>
    </row>
    <row r="72" spans="1:3" x14ac:dyDescent="0.4">
      <c r="A72" s="1"/>
      <c r="B72" s="18"/>
      <c r="C72" s="27"/>
    </row>
    <row r="73" spans="1:3" x14ac:dyDescent="0.4">
      <c r="A73" s="1"/>
      <c r="B73" s="18"/>
      <c r="C73" s="27"/>
    </row>
    <row r="74" spans="1:3" x14ac:dyDescent="0.4">
      <c r="A74" s="1"/>
      <c r="B74" s="18"/>
      <c r="C74" s="27"/>
    </row>
    <row r="75" spans="1:3" x14ac:dyDescent="0.4">
      <c r="A75" s="1"/>
      <c r="B75" s="18"/>
      <c r="C75" s="27"/>
    </row>
    <row r="77" spans="1:3" x14ac:dyDescent="0.4">
      <c r="C77" s="21"/>
    </row>
    <row r="82" spans="3:3" x14ac:dyDescent="0.4">
      <c r="C82" s="184"/>
    </row>
  </sheetData>
  <sheetProtection algorithmName="SHA-512" hashValue="tzDNlhuyk/ka5DTx+bYeI3YbHwCf3L5/ULR9+A9gGseYf+4+sVRsIylf3/4J6vN8GLKqQWSBazWxYRJ5FmpV8A==" saltValue="FBK9dEI80JhWX/j5TiJcDA==" spinCount="100000" sheet="1" objects="1" scenarios="1"/>
  <sortState xmlns:xlrd2="http://schemas.microsoft.com/office/spreadsheetml/2017/richdata2" ref="A2:C14">
    <sortCondition ref="A2:A14"/>
  </sortState>
  <phoneticPr fontId="2" type="noConversion"/>
  <printOptions gridLines="1"/>
  <pageMargins left="0.7" right="0.7" top="0.75" bottom="0.75" header="0.3" footer="0.3"/>
  <pageSetup scale="74" fitToHeight="0" orientation="landscape" r:id="rId1"/>
  <headerFooter>
    <oddHeader>&amp;C&amp;"Arial,Bold"DWR WATER RESOURCES DEVELOPMENT GRANT APPLICATION - SPRING 2025
Revisions From Fall 2024 Application</oddHeader>
    <oddFooter>&amp;LRevised: 4/14/25&amp;C10</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BBD1-6973-4B4C-9301-4ADC5CC1BAED}">
  <dimension ref="A1:Q48"/>
  <sheetViews>
    <sheetView topLeftCell="A28" zoomScaleNormal="100" workbookViewId="0">
      <selection activeCell="D45" sqref="D45:D48"/>
    </sheetView>
  </sheetViews>
  <sheetFormatPr defaultRowHeight="12" customHeight="1" x14ac:dyDescent="0.4"/>
  <cols>
    <col min="2" max="2" width="32.77734375" customWidth="1"/>
    <col min="4" max="4" width="28.33203125" customWidth="1"/>
    <col min="6" max="6" width="3.6640625" customWidth="1"/>
    <col min="7" max="7" width="8.5546875" customWidth="1"/>
    <col min="8" max="8" width="53.88671875" bestFit="1" customWidth="1"/>
    <col min="9" max="9" width="77.77734375" customWidth="1"/>
    <col min="10" max="10" width="30.5546875" bestFit="1" customWidth="1"/>
    <col min="11" max="11" width="25" bestFit="1" customWidth="1"/>
    <col min="12" max="12" width="7.33203125" bestFit="1" customWidth="1"/>
    <col min="14" max="14" width="28.88671875" customWidth="1"/>
    <col min="15" max="16" width="7.88671875" style="32" customWidth="1"/>
    <col min="17" max="17" width="9" style="259" customWidth="1"/>
  </cols>
  <sheetData>
    <row r="1" spans="1:17" ht="12" customHeight="1" x14ac:dyDescent="0.55000000000000004">
      <c r="A1" t="s">
        <v>327</v>
      </c>
      <c r="B1" s="65" t="s">
        <v>59</v>
      </c>
      <c r="C1" t="s">
        <v>328</v>
      </c>
      <c r="D1" s="57" t="s">
        <v>60</v>
      </c>
      <c r="F1" s="250" t="s">
        <v>329</v>
      </c>
      <c r="G1" s="250" t="s">
        <v>330</v>
      </c>
      <c r="H1" s="251" t="s">
        <v>51</v>
      </c>
      <c r="I1" s="250" t="s">
        <v>331</v>
      </c>
      <c r="J1" s="250" t="s">
        <v>332</v>
      </c>
      <c r="K1" s="250" t="s">
        <v>333</v>
      </c>
      <c r="L1" s="250" t="s">
        <v>334</v>
      </c>
      <c r="M1" s="250" t="s">
        <v>335</v>
      </c>
      <c r="N1" s="252"/>
      <c r="O1" s="252"/>
      <c r="P1" s="252"/>
      <c r="Q1" s="253"/>
    </row>
    <row r="2" spans="1:17" ht="12" customHeight="1" x14ac:dyDescent="0.55000000000000004">
      <c r="A2">
        <v>1</v>
      </c>
      <c r="B2" s="1" t="s">
        <v>336</v>
      </c>
      <c r="D2" s="57"/>
      <c r="F2" s="254"/>
      <c r="G2" s="254"/>
      <c r="H2" s="60"/>
      <c r="I2" s="254"/>
      <c r="J2" s="254"/>
      <c r="K2" s="254"/>
      <c r="L2" s="254"/>
      <c r="M2" s="254"/>
      <c r="N2" s="254"/>
      <c r="O2" s="254"/>
      <c r="P2" s="254"/>
      <c r="Q2" s="255"/>
    </row>
    <row r="3" spans="1:17" ht="12" customHeight="1" x14ac:dyDescent="0.55000000000000004">
      <c r="A3">
        <v>4</v>
      </c>
      <c r="B3" s="1" t="s">
        <v>347</v>
      </c>
      <c r="D3" s="256" t="s">
        <v>100</v>
      </c>
      <c r="F3" s="257">
        <v>1</v>
      </c>
      <c r="G3" s="258">
        <v>51</v>
      </c>
      <c r="H3" s="258" t="s">
        <v>337</v>
      </c>
      <c r="I3" s="258" t="s">
        <v>338</v>
      </c>
      <c r="J3" s="258" t="s">
        <v>213</v>
      </c>
      <c r="K3" s="258" t="s">
        <v>34</v>
      </c>
      <c r="L3" s="257" t="s">
        <v>339</v>
      </c>
    </row>
    <row r="4" spans="1:17" ht="12" customHeight="1" x14ac:dyDescent="0.55000000000000004">
      <c r="A4">
        <v>7</v>
      </c>
      <c r="B4" s="1" t="s">
        <v>449</v>
      </c>
      <c r="C4">
        <v>8</v>
      </c>
      <c r="D4" t="s">
        <v>37</v>
      </c>
      <c r="F4" s="257">
        <v>2</v>
      </c>
      <c r="G4" s="258">
        <v>55</v>
      </c>
      <c r="H4" s="258" t="s">
        <v>341</v>
      </c>
      <c r="I4" s="258" t="s">
        <v>342</v>
      </c>
      <c r="J4" s="258" t="s">
        <v>289</v>
      </c>
      <c r="K4" s="258" t="s">
        <v>34</v>
      </c>
      <c r="L4" s="257" t="s">
        <v>339</v>
      </c>
    </row>
    <row r="5" spans="1:17" ht="12" customHeight="1" x14ac:dyDescent="0.55000000000000004">
      <c r="A5">
        <v>6</v>
      </c>
      <c r="B5" s="1" t="s">
        <v>353</v>
      </c>
      <c r="C5">
        <v>9</v>
      </c>
      <c r="D5" t="s">
        <v>38</v>
      </c>
      <c r="F5" s="257">
        <v>3</v>
      </c>
      <c r="G5" s="258">
        <v>32</v>
      </c>
      <c r="H5" s="258" t="s">
        <v>344</v>
      </c>
      <c r="I5" s="258" t="s">
        <v>345</v>
      </c>
      <c r="J5" s="258" t="s">
        <v>346</v>
      </c>
      <c r="K5" s="258" t="s">
        <v>34</v>
      </c>
      <c r="L5" s="257" t="s">
        <v>339</v>
      </c>
    </row>
    <row r="6" spans="1:17" ht="12" customHeight="1" x14ac:dyDescent="0.55000000000000004">
      <c r="A6">
        <v>2</v>
      </c>
      <c r="B6" s="1" t="s">
        <v>340</v>
      </c>
      <c r="C6">
        <v>4</v>
      </c>
      <c r="D6" t="s">
        <v>34</v>
      </c>
      <c r="F6" s="257">
        <v>4</v>
      </c>
      <c r="G6" s="258">
        <v>37</v>
      </c>
      <c r="H6" s="258" t="s">
        <v>348</v>
      </c>
      <c r="I6" s="258" t="s">
        <v>349</v>
      </c>
      <c r="J6" s="258" t="s">
        <v>55</v>
      </c>
      <c r="K6" s="258" t="s">
        <v>34</v>
      </c>
      <c r="L6" s="257" t="s">
        <v>339</v>
      </c>
    </row>
    <row r="7" spans="1:17" ht="12" customHeight="1" x14ac:dyDescent="0.55000000000000004">
      <c r="A7">
        <v>5</v>
      </c>
      <c r="B7" s="1" t="s">
        <v>350</v>
      </c>
      <c r="C7">
        <v>6</v>
      </c>
      <c r="D7" t="s">
        <v>35</v>
      </c>
      <c r="F7" s="257">
        <v>5</v>
      </c>
      <c r="G7" s="258">
        <v>50</v>
      </c>
      <c r="H7" s="260" t="s">
        <v>351</v>
      </c>
      <c r="I7" s="260" t="s">
        <v>352</v>
      </c>
      <c r="J7" s="258" t="s">
        <v>290</v>
      </c>
      <c r="K7" s="258" t="s">
        <v>34</v>
      </c>
      <c r="L7" s="257" t="s">
        <v>339</v>
      </c>
    </row>
    <row r="8" spans="1:17" ht="12" customHeight="1" x14ac:dyDescent="0.55000000000000004">
      <c r="A8">
        <v>3</v>
      </c>
      <c r="B8" s="1" t="s">
        <v>343</v>
      </c>
      <c r="C8">
        <v>3</v>
      </c>
      <c r="D8" t="s">
        <v>33</v>
      </c>
      <c r="F8" s="257">
        <v>6</v>
      </c>
      <c r="G8" s="258">
        <v>57</v>
      </c>
      <c r="H8" s="258" t="s">
        <v>354</v>
      </c>
      <c r="I8" s="258" t="s">
        <v>355</v>
      </c>
      <c r="J8" s="258" t="s">
        <v>55</v>
      </c>
      <c r="K8" s="258" t="s">
        <v>34</v>
      </c>
      <c r="L8" s="257" t="s">
        <v>339</v>
      </c>
      <c r="N8" s="1"/>
      <c r="O8" s="179"/>
      <c r="P8" s="179"/>
    </row>
    <row r="9" spans="1:17" ht="12" customHeight="1" x14ac:dyDescent="0.55000000000000004">
      <c r="F9" s="257">
        <v>7</v>
      </c>
      <c r="G9" s="258">
        <v>12</v>
      </c>
      <c r="H9" s="258" t="s">
        <v>356</v>
      </c>
      <c r="I9" s="258" t="s">
        <v>357</v>
      </c>
      <c r="J9" s="258" t="s">
        <v>55</v>
      </c>
      <c r="K9" s="258" t="s">
        <v>34</v>
      </c>
      <c r="L9" s="257" t="s">
        <v>339</v>
      </c>
    </row>
    <row r="10" spans="1:17" ht="12" customHeight="1" x14ac:dyDescent="0.55000000000000004">
      <c r="B10" s="65" t="s">
        <v>358</v>
      </c>
      <c r="F10" s="257">
        <v>8</v>
      </c>
      <c r="G10" s="258">
        <v>35</v>
      </c>
      <c r="H10" s="258" t="s">
        <v>359</v>
      </c>
      <c r="I10" s="258" t="s">
        <v>360</v>
      </c>
      <c r="J10" s="258" t="s">
        <v>55</v>
      </c>
      <c r="K10" s="258" t="s">
        <v>34</v>
      </c>
      <c r="L10" s="257" t="s">
        <v>339</v>
      </c>
    </row>
    <row r="11" spans="1:17" ht="12" customHeight="1" x14ac:dyDescent="0.55000000000000004">
      <c r="B11" s="1" t="s">
        <v>194</v>
      </c>
      <c r="F11" s="257">
        <v>9</v>
      </c>
      <c r="G11" s="258">
        <v>13</v>
      </c>
      <c r="H11" s="258" t="s">
        <v>361</v>
      </c>
      <c r="I11" s="258" t="s">
        <v>362</v>
      </c>
      <c r="J11" s="258" t="s">
        <v>363</v>
      </c>
      <c r="K11" s="258" t="s">
        <v>33</v>
      </c>
      <c r="L11" s="257" t="s">
        <v>364</v>
      </c>
    </row>
    <row r="12" spans="1:17" ht="12" customHeight="1" x14ac:dyDescent="0.55000000000000004">
      <c r="B12" t="s">
        <v>94</v>
      </c>
      <c r="D12" s="1"/>
      <c r="F12" s="257">
        <v>10</v>
      </c>
      <c r="G12" s="258">
        <v>40</v>
      </c>
      <c r="H12" s="258" t="s">
        <v>365</v>
      </c>
      <c r="I12" s="258" t="s">
        <v>366</v>
      </c>
      <c r="J12" s="258" t="s">
        <v>367</v>
      </c>
      <c r="K12" s="258" t="s">
        <v>33</v>
      </c>
      <c r="L12" s="257" t="s">
        <v>364</v>
      </c>
      <c r="N12" s="1"/>
      <c r="O12" s="179"/>
      <c r="P12" s="179"/>
    </row>
    <row r="13" spans="1:17" ht="12" customHeight="1" x14ac:dyDescent="0.55000000000000004">
      <c r="B13" t="s">
        <v>25</v>
      </c>
      <c r="F13" s="257">
        <v>11</v>
      </c>
      <c r="G13" s="258">
        <v>41</v>
      </c>
      <c r="H13" s="258" t="s">
        <v>368</v>
      </c>
      <c r="I13" s="258" t="s">
        <v>369</v>
      </c>
      <c r="J13" s="258" t="s">
        <v>370</v>
      </c>
      <c r="K13" s="258" t="s">
        <v>35</v>
      </c>
      <c r="L13" s="257" t="s">
        <v>371</v>
      </c>
      <c r="N13" s="1"/>
    </row>
    <row r="14" spans="1:17" ht="12" customHeight="1" x14ac:dyDescent="0.55000000000000004">
      <c r="B14" t="s">
        <v>372</v>
      </c>
      <c r="D14" s="1"/>
      <c r="F14" s="257">
        <v>12</v>
      </c>
      <c r="G14" s="258">
        <v>46</v>
      </c>
      <c r="H14" s="258" t="s">
        <v>373</v>
      </c>
      <c r="I14" s="258" t="s">
        <v>374</v>
      </c>
      <c r="J14" s="258" t="s">
        <v>367</v>
      </c>
      <c r="K14" s="258" t="s">
        <v>35</v>
      </c>
      <c r="L14" s="257" t="s">
        <v>371</v>
      </c>
      <c r="N14" s="1"/>
      <c r="O14" s="179"/>
      <c r="P14" s="179"/>
    </row>
    <row r="15" spans="1:17" ht="12" customHeight="1" x14ac:dyDescent="0.55000000000000004">
      <c r="F15" s="257">
        <v>13</v>
      </c>
      <c r="G15" s="258">
        <v>49</v>
      </c>
      <c r="H15" s="258" t="s">
        <v>375</v>
      </c>
      <c r="I15" s="258" t="s">
        <v>376</v>
      </c>
      <c r="J15" s="258" t="s">
        <v>377</v>
      </c>
      <c r="K15" s="258" t="s">
        <v>35</v>
      </c>
      <c r="L15" s="257" t="s">
        <v>371</v>
      </c>
      <c r="P15" s="179"/>
    </row>
    <row r="16" spans="1:17" ht="12" customHeight="1" x14ac:dyDescent="0.55000000000000004">
      <c r="F16" s="257">
        <v>14</v>
      </c>
      <c r="G16" s="258">
        <v>58</v>
      </c>
      <c r="H16" s="258" t="s">
        <v>378</v>
      </c>
      <c r="I16" s="258" t="s">
        <v>379</v>
      </c>
      <c r="J16" s="258" t="s">
        <v>380</v>
      </c>
      <c r="K16" s="258" t="s">
        <v>35</v>
      </c>
      <c r="L16" s="257" t="s">
        <v>371</v>
      </c>
      <c r="O16" s="179"/>
      <c r="P16" s="179"/>
      <c r="Q16" s="261"/>
    </row>
    <row r="17" spans="4:17" ht="12" customHeight="1" x14ac:dyDescent="0.55000000000000004">
      <c r="F17" s="257">
        <v>15</v>
      </c>
      <c r="G17" s="258">
        <v>14</v>
      </c>
      <c r="H17" s="258" t="s">
        <v>381</v>
      </c>
      <c r="I17" s="258" t="s">
        <v>382</v>
      </c>
      <c r="J17" s="258" t="s">
        <v>53</v>
      </c>
      <c r="K17" s="258" t="s">
        <v>35</v>
      </c>
      <c r="L17" s="257" t="s">
        <v>371</v>
      </c>
    </row>
    <row r="18" spans="4:17" ht="12" customHeight="1" x14ac:dyDescent="0.55000000000000004">
      <c r="F18" s="257">
        <v>16</v>
      </c>
      <c r="G18" s="258">
        <v>21</v>
      </c>
      <c r="H18" s="258" t="s">
        <v>383</v>
      </c>
      <c r="I18" s="258" t="s">
        <v>367</v>
      </c>
      <c r="J18" s="258" t="s">
        <v>213</v>
      </c>
      <c r="K18" s="258" t="s">
        <v>37</v>
      </c>
      <c r="L18" s="257" t="s">
        <v>384</v>
      </c>
    </row>
    <row r="19" spans="4:17" ht="12" customHeight="1" x14ac:dyDescent="0.55000000000000004">
      <c r="F19" s="257">
        <v>17</v>
      </c>
      <c r="G19" s="258">
        <v>26</v>
      </c>
      <c r="H19" s="258" t="s">
        <v>385</v>
      </c>
      <c r="I19" s="258" t="s">
        <v>367</v>
      </c>
      <c r="J19" s="258" t="s">
        <v>55</v>
      </c>
      <c r="K19" s="258" t="s">
        <v>37</v>
      </c>
      <c r="L19" s="257" t="s">
        <v>384</v>
      </c>
      <c r="N19" s="1"/>
      <c r="O19" s="179"/>
      <c r="P19" s="179"/>
    </row>
    <row r="20" spans="4:17" ht="12" customHeight="1" x14ac:dyDescent="0.55000000000000004">
      <c r="F20" s="257">
        <v>18</v>
      </c>
      <c r="G20" s="258">
        <v>54</v>
      </c>
      <c r="H20" s="260" t="s">
        <v>386</v>
      </c>
      <c r="I20" s="260" t="s">
        <v>367</v>
      </c>
      <c r="J20" s="258" t="s">
        <v>367</v>
      </c>
      <c r="K20" s="258" t="s">
        <v>37</v>
      </c>
      <c r="L20" s="257" t="s">
        <v>387</v>
      </c>
    </row>
    <row r="21" spans="4:17" ht="12" customHeight="1" x14ac:dyDescent="0.55000000000000004">
      <c r="D21" s="65" t="s">
        <v>388</v>
      </c>
      <c r="F21" s="257">
        <v>19</v>
      </c>
      <c r="G21" s="258">
        <v>20</v>
      </c>
      <c r="H21" s="258" t="s">
        <v>389</v>
      </c>
      <c r="I21" s="258" t="s">
        <v>390</v>
      </c>
      <c r="J21" s="258" t="s">
        <v>391</v>
      </c>
      <c r="K21" s="258" t="s">
        <v>37</v>
      </c>
      <c r="L21" s="257" t="s">
        <v>392</v>
      </c>
      <c r="M21" s="64"/>
      <c r="N21" s="64"/>
      <c r="P21" s="262"/>
      <c r="Q21" s="263"/>
    </row>
    <row r="22" spans="4:17" ht="12" customHeight="1" x14ac:dyDescent="0.55000000000000004">
      <c r="F22" s="264">
        <v>20</v>
      </c>
      <c r="G22" s="265">
        <v>29</v>
      </c>
      <c r="H22" s="1" t="s">
        <v>394</v>
      </c>
      <c r="I22" s="1" t="s">
        <v>395</v>
      </c>
      <c r="J22" s="258" t="s">
        <v>391</v>
      </c>
      <c r="K22" s="258" t="s">
        <v>37</v>
      </c>
      <c r="L22" s="257" t="s">
        <v>392</v>
      </c>
    </row>
    <row r="23" spans="4:17" ht="12" customHeight="1" x14ac:dyDescent="0.55000000000000004">
      <c r="D23" s="1" t="s">
        <v>393</v>
      </c>
      <c r="F23" s="264"/>
      <c r="G23" s="265"/>
      <c r="H23" s="266"/>
      <c r="I23" s="266"/>
      <c r="J23" s="258"/>
      <c r="K23" s="258"/>
      <c r="L23" s="257"/>
    </row>
    <row r="24" spans="4:17" ht="12" customHeight="1" x14ac:dyDescent="0.4">
      <c r="D24" s="1" t="s">
        <v>465</v>
      </c>
      <c r="F24" s="1"/>
      <c r="G24" s="1"/>
      <c r="H24" s="1"/>
      <c r="I24" s="1"/>
      <c r="J24" s="1"/>
      <c r="K24" s="1"/>
      <c r="L24" s="1"/>
      <c r="N24" s="1"/>
      <c r="P24" s="179"/>
    </row>
    <row r="25" spans="4:17" ht="12" customHeight="1" x14ac:dyDescent="0.55000000000000004">
      <c r="D25" s="1" t="s">
        <v>466</v>
      </c>
      <c r="F25" s="250" t="s">
        <v>329</v>
      </c>
      <c r="G25" s="250" t="s">
        <v>330</v>
      </c>
      <c r="H25" s="251" t="s">
        <v>426</v>
      </c>
      <c r="I25" s="250" t="s">
        <v>331</v>
      </c>
      <c r="J25" s="250" t="s">
        <v>332</v>
      </c>
      <c r="K25" s="250" t="s">
        <v>333</v>
      </c>
      <c r="L25" s="250" t="s">
        <v>334</v>
      </c>
      <c r="M25" s="250" t="s">
        <v>335</v>
      </c>
    </row>
    <row r="26" spans="4:17" ht="12" customHeight="1" x14ac:dyDescent="0.4">
      <c r="D26" s="1" t="s">
        <v>467</v>
      </c>
      <c r="F26" s="1"/>
      <c r="G26" s="1"/>
      <c r="I26" s="1"/>
      <c r="J26" s="1"/>
      <c r="K26" s="1"/>
      <c r="L26" s="1"/>
    </row>
    <row r="27" spans="4:17" ht="12" customHeight="1" x14ac:dyDescent="0.4">
      <c r="D27" s="1" t="s">
        <v>468</v>
      </c>
      <c r="F27" s="1"/>
      <c r="G27" s="1"/>
      <c r="H27" s="1" t="s">
        <v>427</v>
      </c>
      <c r="I27" s="1"/>
      <c r="J27" s="1"/>
      <c r="K27" s="1"/>
      <c r="L27" s="1"/>
    </row>
    <row r="28" spans="4:17" ht="12" customHeight="1" x14ac:dyDescent="0.4">
      <c r="D28" s="1" t="s">
        <v>396</v>
      </c>
      <c r="F28" s="1"/>
      <c r="G28" s="1"/>
      <c r="H28" s="1" t="s">
        <v>428</v>
      </c>
      <c r="I28" s="1"/>
      <c r="J28" s="1"/>
      <c r="K28" s="1"/>
      <c r="L28" s="1"/>
    </row>
    <row r="29" spans="4:17" ht="12" customHeight="1" x14ac:dyDescent="0.4">
      <c r="D29" s="1" t="s">
        <v>397</v>
      </c>
      <c r="F29" s="1"/>
      <c r="G29" s="1"/>
      <c r="H29" s="1" t="s">
        <v>429</v>
      </c>
      <c r="I29" s="1"/>
      <c r="J29" s="1"/>
      <c r="K29" s="1"/>
      <c r="L29" s="1"/>
    </row>
    <row r="30" spans="4:17" ht="12" customHeight="1" x14ac:dyDescent="0.4">
      <c r="D30" s="1" t="s">
        <v>398</v>
      </c>
      <c r="F30" s="1"/>
      <c r="G30" s="1"/>
      <c r="H30" s="1" t="s">
        <v>430</v>
      </c>
      <c r="I30" s="1"/>
      <c r="J30" s="1"/>
      <c r="K30" s="1"/>
      <c r="L30" s="1"/>
    </row>
    <row r="31" spans="4:17" ht="12" customHeight="1" x14ac:dyDescent="0.4">
      <c r="D31" s="1" t="s">
        <v>399</v>
      </c>
      <c r="F31" s="1"/>
      <c r="G31" s="1"/>
      <c r="H31" s="1" t="s">
        <v>431</v>
      </c>
      <c r="I31" s="1"/>
      <c r="J31" s="1"/>
      <c r="K31" s="1"/>
      <c r="L31" s="1"/>
    </row>
    <row r="32" spans="4:17" ht="12" customHeight="1" x14ac:dyDescent="0.4">
      <c r="D32" s="1" t="s">
        <v>400</v>
      </c>
      <c r="F32" s="1"/>
      <c r="G32" s="1"/>
      <c r="H32" s="1" t="s">
        <v>432</v>
      </c>
      <c r="I32" s="1"/>
      <c r="J32" s="1"/>
      <c r="K32" s="1"/>
      <c r="L32" s="1"/>
    </row>
    <row r="33" spans="4:16" ht="12" customHeight="1" x14ac:dyDescent="0.4">
      <c r="D33" s="1" t="s">
        <v>401</v>
      </c>
      <c r="F33" s="1"/>
      <c r="G33" s="1"/>
      <c r="H33" s="1" t="s">
        <v>433</v>
      </c>
      <c r="I33" s="1"/>
      <c r="J33" s="1"/>
      <c r="K33" s="1"/>
      <c r="L33" s="1"/>
    </row>
    <row r="34" spans="4:16" ht="12" customHeight="1" x14ac:dyDescent="0.4">
      <c r="D34" s="1" t="s">
        <v>402</v>
      </c>
      <c r="F34" s="1"/>
      <c r="G34" s="1"/>
      <c r="H34" s="1" t="s">
        <v>434</v>
      </c>
      <c r="I34" s="1"/>
      <c r="J34" s="1"/>
      <c r="K34" s="1"/>
      <c r="L34" s="1"/>
    </row>
    <row r="35" spans="4:16" ht="12" customHeight="1" x14ac:dyDescent="0.4">
      <c r="D35" s="1" t="s">
        <v>403</v>
      </c>
      <c r="F35" s="1"/>
      <c r="G35" s="1"/>
      <c r="H35" s="1" t="s">
        <v>435</v>
      </c>
      <c r="I35" s="1"/>
      <c r="J35" s="1"/>
      <c r="K35" s="1"/>
      <c r="L35" s="1"/>
    </row>
    <row r="36" spans="4:16" ht="12" customHeight="1" x14ac:dyDescent="0.4">
      <c r="D36" s="1" t="s">
        <v>404</v>
      </c>
      <c r="F36" s="1"/>
      <c r="G36" s="1"/>
      <c r="H36" s="1" t="s">
        <v>436</v>
      </c>
      <c r="I36" s="1"/>
      <c r="J36" s="1"/>
      <c r="K36" s="1"/>
      <c r="L36" s="1"/>
    </row>
    <row r="37" spans="4:16" ht="12" customHeight="1" x14ac:dyDescent="0.4">
      <c r="D37" s="1" t="s">
        <v>405</v>
      </c>
      <c r="F37" s="1"/>
      <c r="G37" s="1"/>
      <c r="H37" s="1" t="s">
        <v>437</v>
      </c>
      <c r="I37" s="1"/>
      <c r="J37" s="1"/>
      <c r="K37" s="1"/>
      <c r="L37" s="1"/>
    </row>
    <row r="38" spans="4:16" ht="12" customHeight="1" x14ac:dyDescent="0.4">
      <c r="D38" s="1" t="s">
        <v>406</v>
      </c>
      <c r="F38" s="1"/>
      <c r="G38" s="1"/>
      <c r="H38" s="1" t="s">
        <v>34</v>
      </c>
      <c r="I38" s="1"/>
      <c r="J38" s="1"/>
      <c r="K38" s="1"/>
      <c r="L38" s="1"/>
    </row>
    <row r="39" spans="4:16" ht="12" customHeight="1" x14ac:dyDescent="0.4">
      <c r="D39" s="1" t="s">
        <v>407</v>
      </c>
      <c r="F39" s="1"/>
      <c r="G39" s="1"/>
      <c r="H39" s="1" t="s">
        <v>438</v>
      </c>
      <c r="I39" s="1"/>
      <c r="J39" s="1"/>
      <c r="K39" s="1"/>
      <c r="L39" s="1"/>
      <c r="N39" s="1"/>
      <c r="O39" s="179"/>
      <c r="P39" s="179"/>
    </row>
    <row r="40" spans="4:16" ht="12" customHeight="1" x14ac:dyDescent="0.4">
      <c r="F40" s="1"/>
      <c r="G40" s="1"/>
      <c r="H40" s="1" t="s">
        <v>439</v>
      </c>
      <c r="I40" s="1"/>
      <c r="J40" s="1"/>
      <c r="K40" s="1"/>
      <c r="L40" s="1"/>
      <c r="N40" s="1"/>
      <c r="P40" s="179"/>
    </row>
    <row r="41" spans="4:16" ht="12" customHeight="1" x14ac:dyDescent="0.4">
      <c r="H41" s="1" t="s">
        <v>440</v>
      </c>
      <c r="N41" s="1"/>
      <c r="P41" s="179"/>
    </row>
    <row r="42" spans="4:16" ht="12" customHeight="1" x14ac:dyDescent="0.4">
      <c r="P42" s="179"/>
    </row>
    <row r="43" spans="4:16" ht="12" customHeight="1" x14ac:dyDescent="0.55000000000000004">
      <c r="D43" s="65" t="s">
        <v>408</v>
      </c>
      <c r="F43" s="250" t="s">
        <v>329</v>
      </c>
      <c r="G43" s="250" t="s">
        <v>330</v>
      </c>
      <c r="H43" s="251" t="s">
        <v>443</v>
      </c>
      <c r="P43" s="179"/>
    </row>
    <row r="44" spans="4:16" ht="12" customHeight="1" x14ac:dyDescent="0.4">
      <c r="H44" s="1" t="s">
        <v>444</v>
      </c>
      <c r="P44" s="179"/>
    </row>
    <row r="45" spans="4:16" ht="12" customHeight="1" x14ac:dyDescent="0.4">
      <c r="D45" s="1" t="s">
        <v>409</v>
      </c>
      <c r="H45" s="1" t="s">
        <v>441</v>
      </c>
    </row>
    <row r="46" spans="4:16" ht="12" customHeight="1" x14ac:dyDescent="0.55000000000000004">
      <c r="D46" s="1" t="s">
        <v>410</v>
      </c>
      <c r="H46" s="1" t="s">
        <v>442</v>
      </c>
      <c r="N46" s="267"/>
      <c r="P46" s="179"/>
    </row>
    <row r="47" spans="4:16" ht="12" customHeight="1" x14ac:dyDescent="0.55000000000000004">
      <c r="D47" s="1" t="s">
        <v>411</v>
      </c>
      <c r="N47" s="267"/>
      <c r="P47" s="179"/>
    </row>
    <row r="48" spans="4:16" ht="12" customHeight="1" x14ac:dyDescent="0.4">
      <c r="D48" s="1" t="s">
        <v>412</v>
      </c>
    </row>
  </sheetData>
  <sortState xmlns:xlrd2="http://schemas.microsoft.com/office/spreadsheetml/2017/richdata2" ref="A2:B8">
    <sortCondition ref="B2:B8"/>
  </sortState>
  <pageMargins left="0.7" right="0.7" top="0.75" bottom="0.75" header="0.3" footer="0.3"/>
  <pageSetup orientation="portrait" horizontalDpi="1200" verticalDpi="1200" r:id="rId1"/>
  <headerFooter>
    <oddFooter>&amp;LRevised: 8/30/24</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0"/>
  <sheetViews>
    <sheetView zoomScale="85" zoomScaleNormal="85" workbookViewId="0">
      <selection activeCell="B4" sqref="B4"/>
    </sheetView>
  </sheetViews>
  <sheetFormatPr defaultRowHeight="12.3" x14ac:dyDescent="0.4"/>
  <cols>
    <col min="1" max="1" width="13.88671875" customWidth="1"/>
    <col min="2" max="2" width="69" customWidth="1"/>
    <col min="3" max="3" width="30.6640625" customWidth="1"/>
    <col min="5" max="5" width="17.109375" customWidth="1"/>
    <col min="6" max="6" width="102.33203125" customWidth="1"/>
  </cols>
  <sheetData>
    <row r="1" spans="1:6" ht="12.6" thickTop="1" x14ac:dyDescent="0.4">
      <c r="A1" s="191"/>
      <c r="B1" s="112" t="s">
        <v>121</v>
      </c>
      <c r="C1" s="113"/>
      <c r="E1" s="191"/>
      <c r="F1" s="113" t="s">
        <v>127</v>
      </c>
    </row>
    <row r="2" spans="1:6" x14ac:dyDescent="0.4">
      <c r="A2" s="192"/>
      <c r="C2" s="114"/>
      <c r="E2" s="192"/>
      <c r="F2" s="114"/>
    </row>
    <row r="3" spans="1:6" x14ac:dyDescent="0.4">
      <c r="A3" s="193" t="s">
        <v>117</v>
      </c>
      <c r="B3" s="60" t="s">
        <v>120</v>
      </c>
      <c r="C3" s="115" t="s">
        <v>144</v>
      </c>
      <c r="E3" s="194" t="s">
        <v>137</v>
      </c>
      <c r="F3" s="114" t="s">
        <v>143</v>
      </c>
    </row>
    <row r="4" spans="1:6" x14ac:dyDescent="0.4">
      <c r="A4" s="192"/>
      <c r="B4" s="1" t="s">
        <v>238</v>
      </c>
      <c r="C4" s="114" t="s">
        <v>118</v>
      </c>
      <c r="E4" s="194" t="s">
        <v>137</v>
      </c>
      <c r="F4" s="114" t="s">
        <v>148</v>
      </c>
    </row>
    <row r="5" spans="1:6" x14ac:dyDescent="0.4">
      <c r="A5" s="192"/>
      <c r="B5" s="1" t="s">
        <v>228</v>
      </c>
      <c r="C5" s="116" t="s">
        <v>119</v>
      </c>
      <c r="E5" s="195" t="s">
        <v>138</v>
      </c>
      <c r="F5" s="116" t="s">
        <v>241</v>
      </c>
    </row>
    <row r="6" spans="1:6" x14ac:dyDescent="0.4">
      <c r="A6" s="192"/>
      <c r="B6" s="1" t="s">
        <v>169</v>
      </c>
      <c r="C6" s="116" t="s">
        <v>125</v>
      </c>
      <c r="E6" s="195" t="s">
        <v>138</v>
      </c>
      <c r="F6" s="116" t="s">
        <v>229</v>
      </c>
    </row>
    <row r="7" spans="1:6" x14ac:dyDescent="0.4">
      <c r="A7" s="192"/>
      <c r="B7" s="1" t="s">
        <v>244</v>
      </c>
      <c r="C7" s="116" t="s">
        <v>125</v>
      </c>
      <c r="E7" s="192" t="s">
        <v>138</v>
      </c>
      <c r="F7" s="116" t="s">
        <v>165</v>
      </c>
    </row>
    <row r="8" spans="1:6" x14ac:dyDescent="0.4">
      <c r="A8" s="192"/>
      <c r="B8" s="1" t="s">
        <v>270</v>
      </c>
      <c r="C8" s="116" t="s">
        <v>125</v>
      </c>
      <c r="E8" s="192"/>
      <c r="F8" s="241"/>
    </row>
    <row r="9" spans="1:6" ht="14.7" thickBot="1" x14ac:dyDescent="0.6">
      <c r="A9" s="242"/>
      <c r="B9" s="240" t="s">
        <v>291</v>
      </c>
      <c r="C9" s="241" t="s">
        <v>293</v>
      </c>
      <c r="E9" s="196"/>
      <c r="F9" s="121" t="s">
        <v>135</v>
      </c>
    </row>
    <row r="10" spans="1:6" ht="12.6" thickTop="1" x14ac:dyDescent="0.4">
      <c r="A10" s="192"/>
      <c r="B10" s="1" t="s">
        <v>225</v>
      </c>
      <c r="C10" s="116" t="s">
        <v>125</v>
      </c>
    </row>
    <row r="11" spans="1:6" x14ac:dyDescent="0.4">
      <c r="A11" s="192"/>
      <c r="B11" s="1" t="s">
        <v>445</v>
      </c>
      <c r="C11" s="116" t="s">
        <v>125</v>
      </c>
    </row>
    <row r="12" spans="1:6" x14ac:dyDescent="0.4">
      <c r="A12" s="192"/>
      <c r="B12" s="1" t="s">
        <v>175</v>
      </c>
      <c r="C12" s="116" t="s">
        <v>125</v>
      </c>
    </row>
    <row r="13" spans="1:6" x14ac:dyDescent="0.4">
      <c r="A13" s="192"/>
      <c r="B13" s="1" t="s">
        <v>142</v>
      </c>
      <c r="C13" s="116" t="s">
        <v>125</v>
      </c>
    </row>
    <row r="14" spans="1:6" x14ac:dyDescent="0.4">
      <c r="A14" s="192"/>
      <c r="C14" s="116"/>
    </row>
    <row r="15" spans="1:6" x14ac:dyDescent="0.4">
      <c r="A15" s="192"/>
      <c r="B15" s="60" t="s">
        <v>126</v>
      </c>
      <c r="C15" s="114"/>
    </row>
    <row r="16" spans="1:6" x14ac:dyDescent="0.4">
      <c r="A16" s="192"/>
      <c r="B16" s="1" t="s">
        <v>187</v>
      </c>
      <c r="C16" s="116" t="s">
        <v>125</v>
      </c>
    </row>
    <row r="17" spans="1:3" x14ac:dyDescent="0.4">
      <c r="A17" s="192"/>
      <c r="B17" s="1" t="s">
        <v>160</v>
      </c>
      <c r="C17" s="116" t="s">
        <v>125</v>
      </c>
    </row>
    <row r="18" spans="1:3" x14ac:dyDescent="0.4">
      <c r="A18" s="192"/>
      <c r="B18" s="1" t="s">
        <v>122</v>
      </c>
      <c r="C18" s="116" t="s">
        <v>123</v>
      </c>
    </row>
    <row r="19" spans="1:3" ht="14.7" thickBot="1" x14ac:dyDescent="0.6">
      <c r="A19" s="196"/>
      <c r="B19" s="117" t="s">
        <v>134</v>
      </c>
      <c r="C19" s="118"/>
    </row>
    <row r="20" spans="1:3" ht="12.6" thickTop="1" x14ac:dyDescent="0.4"/>
    <row r="21" spans="1:3" ht="12.6" thickBot="1" x14ac:dyDescent="0.45"/>
    <row r="22" spans="1:3" ht="12.6" thickTop="1" x14ac:dyDescent="0.4">
      <c r="A22" s="191"/>
      <c r="B22" s="112" t="s">
        <v>124</v>
      </c>
      <c r="C22" s="119"/>
    </row>
    <row r="23" spans="1:3" x14ac:dyDescent="0.4">
      <c r="A23" s="192"/>
      <c r="C23" s="114"/>
    </row>
    <row r="24" spans="1:3" x14ac:dyDescent="0.4">
      <c r="A24" s="193" t="s">
        <v>117</v>
      </c>
      <c r="B24" s="60" t="s">
        <v>120</v>
      </c>
      <c r="C24" s="115" t="s">
        <v>144</v>
      </c>
    </row>
    <row r="25" spans="1:3" x14ac:dyDescent="0.4">
      <c r="A25" s="192"/>
      <c r="B25" s="1" t="s">
        <v>238</v>
      </c>
      <c r="C25" s="114" t="s">
        <v>118</v>
      </c>
    </row>
    <row r="26" spans="1:3" x14ac:dyDescent="0.4">
      <c r="A26" s="192"/>
      <c r="B26" s="1" t="s">
        <v>239</v>
      </c>
      <c r="C26" s="116" t="s">
        <v>119</v>
      </c>
    </row>
    <row r="27" spans="1:3" x14ac:dyDescent="0.4">
      <c r="A27" s="192"/>
      <c r="B27" s="1" t="s">
        <v>240</v>
      </c>
      <c r="C27" s="116" t="s">
        <v>119</v>
      </c>
    </row>
    <row r="28" spans="1:3" x14ac:dyDescent="0.4">
      <c r="A28" s="192"/>
      <c r="B28" s="1" t="s">
        <v>273</v>
      </c>
      <c r="C28" s="116" t="s">
        <v>125</v>
      </c>
    </row>
    <row r="29" spans="1:3" x14ac:dyDescent="0.4">
      <c r="A29" s="192"/>
      <c r="B29" s="1" t="s">
        <v>174</v>
      </c>
      <c r="C29" s="116" t="s">
        <v>125</v>
      </c>
    </row>
    <row r="30" spans="1:3" x14ac:dyDescent="0.4">
      <c r="A30" s="192"/>
      <c r="B30" s="1" t="s">
        <v>274</v>
      </c>
      <c r="C30" s="116" t="s">
        <v>125</v>
      </c>
    </row>
    <row r="31" spans="1:3" x14ac:dyDescent="0.4">
      <c r="A31" s="192"/>
      <c r="B31" s="1" t="s">
        <v>271</v>
      </c>
      <c r="C31" s="116" t="s">
        <v>125</v>
      </c>
    </row>
    <row r="32" spans="1:3" x14ac:dyDescent="0.4">
      <c r="A32" s="192"/>
      <c r="B32" s="1" t="s">
        <v>272</v>
      </c>
      <c r="C32" s="116" t="s">
        <v>125</v>
      </c>
    </row>
    <row r="33" spans="1:3" x14ac:dyDescent="0.4">
      <c r="A33" s="192"/>
      <c r="B33" s="1" t="s">
        <v>192</v>
      </c>
      <c r="C33" s="116" t="s">
        <v>125</v>
      </c>
    </row>
    <row r="34" spans="1:3" x14ac:dyDescent="0.4">
      <c r="A34" s="192"/>
      <c r="B34" s="1" t="s">
        <v>275</v>
      </c>
      <c r="C34" s="116" t="s">
        <v>118</v>
      </c>
    </row>
    <row r="35" spans="1:3" ht="12.6" x14ac:dyDescent="0.4">
      <c r="A35" s="242"/>
      <c r="B35" s="240" t="s">
        <v>291</v>
      </c>
      <c r="C35" s="241" t="s">
        <v>293</v>
      </c>
    </row>
    <row r="36" spans="1:3" x14ac:dyDescent="0.4">
      <c r="A36" s="192"/>
      <c r="B36" s="1"/>
      <c r="C36" s="116"/>
    </row>
    <row r="37" spans="1:3" ht="14.7" thickBot="1" x14ac:dyDescent="0.6">
      <c r="A37" s="196"/>
      <c r="B37" s="117" t="s">
        <v>134</v>
      </c>
      <c r="C37" s="120"/>
    </row>
    <row r="38" spans="1:3" ht="12.6" thickTop="1" x14ac:dyDescent="0.4"/>
    <row r="50" spans="2:2" x14ac:dyDescent="0.4"/>
  </sheetData>
  <sheetProtection algorithmName="SHA-512" hashValue="tyOlUVEStao4qWUw50RmNyyf78ae+LYbf4PrX/tg9nDybd4RlGBO6PwY2ccUjx9rKx6njSfaTp+9MSnEZzdlTQ==" saltValue="Fo1oSgCs7r1d663Zq8n2uw==" spinCount="100000" sheet="1" objects="1" scenarios="1"/>
  <printOptions gridLines="1"/>
  <pageMargins left="0.7" right="0.7" top="0.75" bottom="0.75" header="0.3" footer="0.3"/>
  <pageSetup scale="50" orientation="landscape" r:id="rId1"/>
  <headerFooter>
    <oddHeader>&amp;C&amp;"Arial,Bold"DWR WATER RESOURCES DEVELOPMENT GRANT APPLICATION - SPRING 2025
Checklist &amp; Certifications</oddHeader>
    <oddFooter>&amp;LRevised: 4/14/25&amp;C2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54" r:id="rId4" name="Check Box 10">
              <controlPr defaultSize="0" autoFill="0" autoLine="0" autoPict="0">
                <anchor moveWithCells="1">
                  <from>
                    <xdr:col>0</xdr:col>
                    <xdr:colOff>411480</xdr:colOff>
                    <xdr:row>24</xdr:row>
                    <xdr:rowOff>22860</xdr:rowOff>
                  </from>
                  <to>
                    <xdr:col>0</xdr:col>
                    <xdr:colOff>685800</xdr:colOff>
                    <xdr:row>24</xdr:row>
                    <xdr:rowOff>152400</xdr:rowOff>
                  </to>
                </anchor>
              </controlPr>
            </control>
          </mc:Choice>
        </mc:AlternateContent>
        <mc:AlternateContent xmlns:mc="http://schemas.openxmlformats.org/markup-compatibility/2006">
          <mc:Choice Requires="x14">
            <control shapeId="31773" r:id="rId5" name="Check Box 29">
              <controlPr defaultSize="0" autoFill="0" autoLine="0" autoPict="0">
                <anchor moveWithCells="1">
                  <from>
                    <xdr:col>4</xdr:col>
                    <xdr:colOff>800100</xdr:colOff>
                    <xdr:row>4</xdr:row>
                    <xdr:rowOff>7620</xdr:rowOff>
                  </from>
                  <to>
                    <xdr:col>4</xdr:col>
                    <xdr:colOff>1082040</xdr:colOff>
                    <xdr:row>4</xdr:row>
                    <xdr:rowOff>144780</xdr:rowOff>
                  </to>
                </anchor>
              </controlPr>
            </control>
          </mc:Choice>
        </mc:AlternateContent>
        <mc:AlternateContent xmlns:mc="http://schemas.openxmlformats.org/markup-compatibility/2006">
          <mc:Choice Requires="x14">
            <control shapeId="31777" r:id="rId6" name="Check Box 33">
              <controlPr defaultSize="0" autoFill="0" autoLine="0" autoPict="0">
                <anchor moveWithCells="1">
                  <from>
                    <xdr:col>4</xdr:col>
                    <xdr:colOff>800100</xdr:colOff>
                    <xdr:row>6</xdr:row>
                    <xdr:rowOff>22860</xdr:rowOff>
                  </from>
                  <to>
                    <xdr:col>4</xdr:col>
                    <xdr:colOff>1074420</xdr:colOff>
                    <xdr:row>6</xdr:row>
                    <xdr:rowOff>152400</xdr:rowOff>
                  </to>
                </anchor>
              </controlPr>
            </control>
          </mc:Choice>
        </mc:AlternateContent>
        <mc:AlternateContent xmlns:mc="http://schemas.openxmlformats.org/markup-compatibility/2006">
          <mc:Choice Requires="x14">
            <control shapeId="31779" r:id="rId7" name="Check Box 35">
              <controlPr defaultSize="0" autoFill="0" autoLine="0" autoPict="0">
                <anchor moveWithCells="1">
                  <from>
                    <xdr:col>0</xdr:col>
                    <xdr:colOff>411480</xdr:colOff>
                    <xdr:row>27</xdr:row>
                    <xdr:rowOff>22860</xdr:rowOff>
                  </from>
                  <to>
                    <xdr:col>0</xdr:col>
                    <xdr:colOff>685800</xdr:colOff>
                    <xdr:row>27</xdr:row>
                    <xdr:rowOff>152400</xdr:rowOff>
                  </to>
                </anchor>
              </controlPr>
            </control>
          </mc:Choice>
        </mc:AlternateContent>
        <mc:AlternateContent xmlns:mc="http://schemas.openxmlformats.org/markup-compatibility/2006">
          <mc:Choice Requires="x14">
            <control shapeId="31780" r:id="rId8" name="Check Box 36">
              <controlPr defaultSize="0" autoFill="0" autoLine="0" autoPict="0">
                <anchor moveWithCells="1">
                  <from>
                    <xdr:col>0</xdr:col>
                    <xdr:colOff>411480</xdr:colOff>
                    <xdr:row>29</xdr:row>
                    <xdr:rowOff>22860</xdr:rowOff>
                  </from>
                  <to>
                    <xdr:col>0</xdr:col>
                    <xdr:colOff>685800</xdr:colOff>
                    <xdr:row>29</xdr:row>
                    <xdr:rowOff>152400</xdr:rowOff>
                  </to>
                </anchor>
              </controlPr>
            </control>
          </mc:Choice>
        </mc:AlternateContent>
        <mc:AlternateContent xmlns:mc="http://schemas.openxmlformats.org/markup-compatibility/2006">
          <mc:Choice Requires="x14">
            <control shapeId="31781" r:id="rId9" name="Check Box 37">
              <controlPr defaultSize="0" autoFill="0" autoLine="0" autoPict="0">
                <anchor moveWithCells="1">
                  <from>
                    <xdr:col>0</xdr:col>
                    <xdr:colOff>411480</xdr:colOff>
                    <xdr:row>30</xdr:row>
                    <xdr:rowOff>22860</xdr:rowOff>
                  </from>
                  <to>
                    <xdr:col>0</xdr:col>
                    <xdr:colOff>685800</xdr:colOff>
                    <xdr:row>30</xdr:row>
                    <xdr:rowOff>152400</xdr:rowOff>
                  </to>
                </anchor>
              </controlPr>
            </control>
          </mc:Choice>
        </mc:AlternateContent>
        <mc:AlternateContent xmlns:mc="http://schemas.openxmlformats.org/markup-compatibility/2006">
          <mc:Choice Requires="x14">
            <control shapeId="31782" r:id="rId10" name="Check Box 38">
              <controlPr defaultSize="0" autoFill="0" autoLine="0" autoPict="0">
                <anchor moveWithCells="1">
                  <from>
                    <xdr:col>0</xdr:col>
                    <xdr:colOff>411480</xdr:colOff>
                    <xdr:row>28</xdr:row>
                    <xdr:rowOff>22860</xdr:rowOff>
                  </from>
                  <to>
                    <xdr:col>0</xdr:col>
                    <xdr:colOff>685800</xdr:colOff>
                    <xdr:row>28</xdr:row>
                    <xdr:rowOff>152400</xdr:rowOff>
                  </to>
                </anchor>
              </controlPr>
            </control>
          </mc:Choice>
        </mc:AlternateContent>
        <mc:AlternateContent xmlns:mc="http://schemas.openxmlformats.org/markup-compatibility/2006">
          <mc:Choice Requires="x14">
            <control shapeId="31783" r:id="rId11" name="Check Box 39">
              <controlPr defaultSize="0" autoFill="0" autoLine="0" autoPict="0">
                <anchor moveWithCells="1">
                  <from>
                    <xdr:col>0</xdr:col>
                    <xdr:colOff>411480</xdr:colOff>
                    <xdr:row>32</xdr:row>
                    <xdr:rowOff>22860</xdr:rowOff>
                  </from>
                  <to>
                    <xdr:col>0</xdr:col>
                    <xdr:colOff>685800</xdr:colOff>
                    <xdr:row>32</xdr:row>
                    <xdr:rowOff>152400</xdr:rowOff>
                  </to>
                </anchor>
              </controlPr>
            </control>
          </mc:Choice>
        </mc:AlternateContent>
        <mc:AlternateContent xmlns:mc="http://schemas.openxmlformats.org/markup-compatibility/2006">
          <mc:Choice Requires="x14">
            <control shapeId="31784" r:id="rId12" name="Check Box 40">
              <controlPr defaultSize="0" autoFill="0" autoLine="0" autoPict="0">
                <anchor moveWithCells="1">
                  <from>
                    <xdr:col>0</xdr:col>
                    <xdr:colOff>411480</xdr:colOff>
                    <xdr:row>33</xdr:row>
                    <xdr:rowOff>22860</xdr:rowOff>
                  </from>
                  <to>
                    <xdr:col>0</xdr:col>
                    <xdr:colOff>685800</xdr:colOff>
                    <xdr:row>33</xdr:row>
                    <xdr:rowOff>152400</xdr:rowOff>
                  </to>
                </anchor>
              </controlPr>
            </control>
          </mc:Choice>
        </mc:AlternateContent>
        <mc:AlternateContent xmlns:mc="http://schemas.openxmlformats.org/markup-compatibility/2006">
          <mc:Choice Requires="x14">
            <control shapeId="31786" r:id="rId13" name="Check Box 42">
              <controlPr defaultSize="0" autoFill="0" autoLine="0" autoPict="0">
                <anchor moveWithCells="1">
                  <from>
                    <xdr:col>0</xdr:col>
                    <xdr:colOff>411480</xdr:colOff>
                    <xdr:row>3</xdr:row>
                    <xdr:rowOff>22860</xdr:rowOff>
                  </from>
                  <to>
                    <xdr:col>0</xdr:col>
                    <xdr:colOff>685800</xdr:colOff>
                    <xdr:row>3</xdr:row>
                    <xdr:rowOff>152400</xdr:rowOff>
                  </to>
                </anchor>
              </controlPr>
            </control>
          </mc:Choice>
        </mc:AlternateContent>
        <mc:AlternateContent xmlns:mc="http://schemas.openxmlformats.org/markup-compatibility/2006">
          <mc:Choice Requires="x14">
            <control shapeId="31787" r:id="rId14" name="Check Box 43">
              <controlPr defaultSize="0" autoFill="0" autoLine="0" autoPict="0">
                <anchor moveWithCells="1">
                  <from>
                    <xdr:col>0</xdr:col>
                    <xdr:colOff>411480</xdr:colOff>
                    <xdr:row>4</xdr:row>
                    <xdr:rowOff>22860</xdr:rowOff>
                  </from>
                  <to>
                    <xdr:col>0</xdr:col>
                    <xdr:colOff>685800</xdr:colOff>
                    <xdr:row>4</xdr:row>
                    <xdr:rowOff>152400</xdr:rowOff>
                  </to>
                </anchor>
              </controlPr>
            </control>
          </mc:Choice>
        </mc:AlternateContent>
        <mc:AlternateContent xmlns:mc="http://schemas.openxmlformats.org/markup-compatibility/2006">
          <mc:Choice Requires="x14">
            <control shapeId="31788" r:id="rId15" name="Check Box 44">
              <controlPr defaultSize="0" autoFill="0" autoLine="0" autoPict="0">
                <anchor moveWithCells="1">
                  <from>
                    <xdr:col>0</xdr:col>
                    <xdr:colOff>411480</xdr:colOff>
                    <xdr:row>5</xdr:row>
                    <xdr:rowOff>22860</xdr:rowOff>
                  </from>
                  <to>
                    <xdr:col>0</xdr:col>
                    <xdr:colOff>685800</xdr:colOff>
                    <xdr:row>5</xdr:row>
                    <xdr:rowOff>152400</xdr:rowOff>
                  </to>
                </anchor>
              </controlPr>
            </control>
          </mc:Choice>
        </mc:AlternateContent>
        <mc:AlternateContent xmlns:mc="http://schemas.openxmlformats.org/markup-compatibility/2006">
          <mc:Choice Requires="x14">
            <control shapeId="31789" r:id="rId16" name="Check Box 45">
              <controlPr defaultSize="0" autoFill="0" autoLine="0" autoPict="0">
                <anchor moveWithCells="1">
                  <from>
                    <xdr:col>0</xdr:col>
                    <xdr:colOff>411480</xdr:colOff>
                    <xdr:row>6</xdr:row>
                    <xdr:rowOff>22860</xdr:rowOff>
                  </from>
                  <to>
                    <xdr:col>0</xdr:col>
                    <xdr:colOff>685800</xdr:colOff>
                    <xdr:row>6</xdr:row>
                    <xdr:rowOff>152400</xdr:rowOff>
                  </to>
                </anchor>
              </controlPr>
            </control>
          </mc:Choice>
        </mc:AlternateContent>
        <mc:AlternateContent xmlns:mc="http://schemas.openxmlformats.org/markup-compatibility/2006">
          <mc:Choice Requires="x14">
            <control shapeId="31794" r:id="rId17" name="Check Box 50">
              <controlPr defaultSize="0" autoFill="0" autoLine="0" autoPict="0">
                <anchor moveWithCells="1">
                  <from>
                    <xdr:col>4</xdr:col>
                    <xdr:colOff>525780</xdr:colOff>
                    <xdr:row>3</xdr:row>
                    <xdr:rowOff>22860</xdr:rowOff>
                  </from>
                  <to>
                    <xdr:col>4</xdr:col>
                    <xdr:colOff>708660</xdr:colOff>
                    <xdr:row>3</xdr:row>
                    <xdr:rowOff>144780</xdr:rowOff>
                  </to>
                </anchor>
              </controlPr>
            </control>
          </mc:Choice>
        </mc:AlternateContent>
        <mc:AlternateContent xmlns:mc="http://schemas.openxmlformats.org/markup-compatibility/2006">
          <mc:Choice Requires="x14">
            <control shapeId="31795" r:id="rId18" name="Check Box 51">
              <controlPr defaultSize="0" autoFill="0" autoLine="0" autoPict="0">
                <anchor moveWithCells="1">
                  <from>
                    <xdr:col>4</xdr:col>
                    <xdr:colOff>967740</xdr:colOff>
                    <xdr:row>3</xdr:row>
                    <xdr:rowOff>30480</xdr:rowOff>
                  </from>
                  <to>
                    <xdr:col>5</xdr:col>
                    <xdr:colOff>30480</xdr:colOff>
                    <xdr:row>3</xdr:row>
                    <xdr:rowOff>152400</xdr:rowOff>
                  </to>
                </anchor>
              </controlPr>
            </control>
          </mc:Choice>
        </mc:AlternateContent>
        <mc:AlternateContent xmlns:mc="http://schemas.openxmlformats.org/markup-compatibility/2006">
          <mc:Choice Requires="x14">
            <control shapeId="31797" r:id="rId19" name="Check Box 53">
              <controlPr defaultSize="0" autoFill="0" autoLine="0" autoPict="0">
                <anchor moveWithCells="1">
                  <from>
                    <xdr:col>4</xdr:col>
                    <xdr:colOff>182880</xdr:colOff>
                    <xdr:row>3</xdr:row>
                    <xdr:rowOff>22860</xdr:rowOff>
                  </from>
                  <to>
                    <xdr:col>4</xdr:col>
                    <xdr:colOff>365760</xdr:colOff>
                    <xdr:row>3</xdr:row>
                    <xdr:rowOff>152400</xdr:rowOff>
                  </to>
                </anchor>
              </controlPr>
            </control>
          </mc:Choice>
        </mc:AlternateContent>
        <mc:AlternateContent xmlns:mc="http://schemas.openxmlformats.org/markup-compatibility/2006">
          <mc:Choice Requires="x14">
            <control shapeId="31799" r:id="rId20" name="Check Box 55">
              <controlPr defaultSize="0" autoFill="0" autoLine="0" autoPict="0">
                <anchor moveWithCells="1">
                  <from>
                    <xdr:col>4</xdr:col>
                    <xdr:colOff>251460</xdr:colOff>
                    <xdr:row>4</xdr:row>
                    <xdr:rowOff>0</xdr:rowOff>
                  </from>
                  <to>
                    <xdr:col>4</xdr:col>
                    <xdr:colOff>426720</xdr:colOff>
                    <xdr:row>4</xdr:row>
                    <xdr:rowOff>152400</xdr:rowOff>
                  </to>
                </anchor>
              </controlPr>
            </control>
          </mc:Choice>
        </mc:AlternateContent>
        <mc:AlternateContent xmlns:mc="http://schemas.openxmlformats.org/markup-compatibility/2006">
          <mc:Choice Requires="x14">
            <control shapeId="31800" r:id="rId21" name="Check Box 56">
              <controlPr defaultSize="0" autoFill="0" autoLine="0" autoPict="0">
                <anchor moveWithCells="1">
                  <from>
                    <xdr:col>4</xdr:col>
                    <xdr:colOff>251460</xdr:colOff>
                    <xdr:row>6</xdr:row>
                    <xdr:rowOff>7620</xdr:rowOff>
                  </from>
                  <to>
                    <xdr:col>4</xdr:col>
                    <xdr:colOff>499110</xdr:colOff>
                    <xdr:row>6</xdr:row>
                    <xdr:rowOff>144780</xdr:rowOff>
                  </to>
                </anchor>
              </controlPr>
            </control>
          </mc:Choice>
        </mc:AlternateContent>
        <mc:AlternateContent xmlns:mc="http://schemas.openxmlformats.org/markup-compatibility/2006">
          <mc:Choice Requires="x14">
            <control shapeId="31803" r:id="rId22" name="Check Box 59">
              <controlPr defaultSize="0" autoFill="0" autoLine="0" autoPict="0">
                <anchor moveWithCells="1">
                  <from>
                    <xdr:col>4</xdr:col>
                    <xdr:colOff>525780</xdr:colOff>
                    <xdr:row>2</xdr:row>
                    <xdr:rowOff>22860</xdr:rowOff>
                  </from>
                  <to>
                    <xdr:col>4</xdr:col>
                    <xdr:colOff>708660</xdr:colOff>
                    <xdr:row>2</xdr:row>
                    <xdr:rowOff>144780</xdr:rowOff>
                  </to>
                </anchor>
              </controlPr>
            </control>
          </mc:Choice>
        </mc:AlternateContent>
        <mc:AlternateContent xmlns:mc="http://schemas.openxmlformats.org/markup-compatibility/2006">
          <mc:Choice Requires="x14">
            <control shapeId="31804" r:id="rId23" name="Check Box 60">
              <controlPr defaultSize="0" autoFill="0" autoLine="0" autoPict="0">
                <anchor moveWithCells="1">
                  <from>
                    <xdr:col>4</xdr:col>
                    <xdr:colOff>967740</xdr:colOff>
                    <xdr:row>2</xdr:row>
                    <xdr:rowOff>22860</xdr:rowOff>
                  </from>
                  <to>
                    <xdr:col>5</xdr:col>
                    <xdr:colOff>30480</xdr:colOff>
                    <xdr:row>2</xdr:row>
                    <xdr:rowOff>144780</xdr:rowOff>
                  </to>
                </anchor>
              </controlPr>
            </control>
          </mc:Choice>
        </mc:AlternateContent>
        <mc:AlternateContent xmlns:mc="http://schemas.openxmlformats.org/markup-compatibility/2006">
          <mc:Choice Requires="x14">
            <control shapeId="31805" r:id="rId24" name="Check Box 61">
              <controlPr defaultSize="0" autoFill="0" autoLine="0" autoPict="0">
                <anchor moveWithCells="1">
                  <from>
                    <xdr:col>4</xdr:col>
                    <xdr:colOff>182880</xdr:colOff>
                    <xdr:row>2</xdr:row>
                    <xdr:rowOff>22860</xdr:rowOff>
                  </from>
                  <to>
                    <xdr:col>4</xdr:col>
                    <xdr:colOff>365760</xdr:colOff>
                    <xdr:row>2</xdr:row>
                    <xdr:rowOff>152400</xdr:rowOff>
                  </to>
                </anchor>
              </controlPr>
            </control>
          </mc:Choice>
        </mc:AlternateContent>
        <mc:AlternateContent xmlns:mc="http://schemas.openxmlformats.org/markup-compatibility/2006">
          <mc:Choice Requires="x14">
            <control shapeId="31810" r:id="rId25" name="Check Box 66">
              <controlPr defaultSize="0" autoFill="0" autoLine="0" autoPict="0">
                <anchor moveWithCells="1">
                  <from>
                    <xdr:col>4</xdr:col>
                    <xdr:colOff>800100</xdr:colOff>
                    <xdr:row>5</xdr:row>
                    <xdr:rowOff>7620</xdr:rowOff>
                  </from>
                  <to>
                    <xdr:col>4</xdr:col>
                    <xdr:colOff>1082040</xdr:colOff>
                    <xdr:row>5</xdr:row>
                    <xdr:rowOff>144780</xdr:rowOff>
                  </to>
                </anchor>
              </controlPr>
            </control>
          </mc:Choice>
        </mc:AlternateContent>
        <mc:AlternateContent xmlns:mc="http://schemas.openxmlformats.org/markup-compatibility/2006">
          <mc:Choice Requires="x14">
            <control shapeId="31811" r:id="rId26" name="Check Box 67">
              <controlPr defaultSize="0" autoFill="0" autoLine="0" autoPict="0">
                <anchor moveWithCells="1">
                  <from>
                    <xdr:col>4</xdr:col>
                    <xdr:colOff>251460</xdr:colOff>
                    <xdr:row>5</xdr:row>
                    <xdr:rowOff>0</xdr:rowOff>
                  </from>
                  <to>
                    <xdr:col>4</xdr:col>
                    <xdr:colOff>426720</xdr:colOff>
                    <xdr:row>5</xdr:row>
                    <xdr:rowOff>152400</xdr:rowOff>
                  </to>
                </anchor>
              </controlPr>
            </control>
          </mc:Choice>
        </mc:AlternateContent>
        <mc:AlternateContent xmlns:mc="http://schemas.openxmlformats.org/markup-compatibility/2006">
          <mc:Choice Requires="x14">
            <control shapeId="31815" r:id="rId27" name="Check Box 71">
              <controlPr defaultSize="0" autoFill="0" autoLine="0" autoPict="0">
                <anchor moveWithCells="1">
                  <from>
                    <xdr:col>0</xdr:col>
                    <xdr:colOff>411480</xdr:colOff>
                    <xdr:row>31</xdr:row>
                    <xdr:rowOff>22860</xdr:rowOff>
                  </from>
                  <to>
                    <xdr:col>0</xdr:col>
                    <xdr:colOff>685800</xdr:colOff>
                    <xdr:row>31</xdr:row>
                    <xdr:rowOff>152400</xdr:rowOff>
                  </to>
                </anchor>
              </controlPr>
            </control>
          </mc:Choice>
        </mc:AlternateContent>
        <mc:AlternateContent xmlns:mc="http://schemas.openxmlformats.org/markup-compatibility/2006">
          <mc:Choice Requires="x14">
            <control shapeId="31814" r:id="rId28" name="Check Box 70">
              <controlPr defaultSize="0" autoFill="0" autoLine="0" autoPict="0">
                <anchor moveWithCells="1">
                  <from>
                    <xdr:col>0</xdr:col>
                    <xdr:colOff>411480</xdr:colOff>
                    <xdr:row>7</xdr:row>
                    <xdr:rowOff>22860</xdr:rowOff>
                  </from>
                  <to>
                    <xdr:col>0</xdr:col>
                    <xdr:colOff>685800</xdr:colOff>
                    <xdr:row>7</xdr:row>
                    <xdr:rowOff>152400</xdr:rowOff>
                  </to>
                </anchor>
              </controlPr>
            </control>
          </mc:Choice>
        </mc:AlternateContent>
        <mc:AlternateContent xmlns:mc="http://schemas.openxmlformats.org/markup-compatibility/2006">
          <mc:Choice Requires="x14">
            <control shapeId="31778" r:id="rId29" name="Check Box 34">
              <controlPr defaultSize="0" autoFill="0" autoLine="0" autoPict="0">
                <anchor moveWithCells="1">
                  <from>
                    <xdr:col>0</xdr:col>
                    <xdr:colOff>411480</xdr:colOff>
                    <xdr:row>25</xdr:row>
                    <xdr:rowOff>22860</xdr:rowOff>
                  </from>
                  <to>
                    <xdr:col>0</xdr:col>
                    <xdr:colOff>685800</xdr:colOff>
                    <xdr:row>25</xdr:row>
                    <xdr:rowOff>152400</xdr:rowOff>
                  </to>
                </anchor>
              </controlPr>
            </control>
          </mc:Choice>
        </mc:AlternateContent>
        <mc:AlternateContent xmlns:mc="http://schemas.openxmlformats.org/markup-compatibility/2006">
          <mc:Choice Requires="x14">
            <control shapeId="31820" r:id="rId30" name="Check Box 76">
              <controlPr defaultSize="0" autoFill="0" autoLine="0" autoPict="0">
                <anchor moveWithCells="1">
                  <from>
                    <xdr:col>0</xdr:col>
                    <xdr:colOff>411480</xdr:colOff>
                    <xdr:row>26</xdr:row>
                    <xdr:rowOff>22860</xdr:rowOff>
                  </from>
                  <to>
                    <xdr:col>0</xdr:col>
                    <xdr:colOff>685800</xdr:colOff>
                    <xdr:row>26</xdr:row>
                    <xdr:rowOff>152400</xdr:rowOff>
                  </to>
                </anchor>
              </controlPr>
            </control>
          </mc:Choice>
        </mc:AlternateContent>
        <mc:AlternateContent xmlns:mc="http://schemas.openxmlformats.org/markup-compatibility/2006">
          <mc:Choice Requires="x14">
            <control shapeId="31792" r:id="rId31" name="Check Box 48">
              <controlPr defaultSize="0" autoFill="0" autoLine="0" autoPict="0">
                <anchor moveWithCells="1">
                  <from>
                    <xdr:col>0</xdr:col>
                    <xdr:colOff>411480</xdr:colOff>
                    <xdr:row>17</xdr:row>
                    <xdr:rowOff>22860</xdr:rowOff>
                  </from>
                  <to>
                    <xdr:col>0</xdr:col>
                    <xdr:colOff>693420</xdr:colOff>
                    <xdr:row>17</xdr:row>
                    <xdr:rowOff>152400</xdr:rowOff>
                  </to>
                </anchor>
              </controlPr>
            </control>
          </mc:Choice>
        </mc:AlternateContent>
        <mc:AlternateContent xmlns:mc="http://schemas.openxmlformats.org/markup-compatibility/2006">
          <mc:Choice Requires="x14">
            <control shapeId="31807" r:id="rId32" name="Check Box 63">
              <controlPr defaultSize="0" autoFill="0" autoLine="0" autoPict="0">
                <anchor moveWithCells="1">
                  <from>
                    <xdr:col>0</xdr:col>
                    <xdr:colOff>411480</xdr:colOff>
                    <xdr:row>11</xdr:row>
                    <xdr:rowOff>22860</xdr:rowOff>
                  </from>
                  <to>
                    <xdr:col>0</xdr:col>
                    <xdr:colOff>693420</xdr:colOff>
                    <xdr:row>11</xdr:row>
                    <xdr:rowOff>152400</xdr:rowOff>
                  </to>
                </anchor>
              </controlPr>
            </control>
          </mc:Choice>
        </mc:AlternateContent>
        <mc:AlternateContent xmlns:mc="http://schemas.openxmlformats.org/markup-compatibility/2006">
          <mc:Choice Requires="x14">
            <control shapeId="31813" r:id="rId33" name="Check Box 69">
              <controlPr defaultSize="0" autoFill="0" autoLine="0" autoPict="0">
                <anchor moveWithCells="1">
                  <from>
                    <xdr:col>0</xdr:col>
                    <xdr:colOff>411480</xdr:colOff>
                    <xdr:row>10</xdr:row>
                    <xdr:rowOff>22860</xdr:rowOff>
                  </from>
                  <to>
                    <xdr:col>0</xdr:col>
                    <xdr:colOff>693420</xdr:colOff>
                    <xdr:row>10</xdr:row>
                    <xdr:rowOff>152400</xdr:rowOff>
                  </to>
                </anchor>
              </controlPr>
            </control>
          </mc:Choice>
        </mc:AlternateContent>
        <mc:AlternateContent xmlns:mc="http://schemas.openxmlformats.org/markup-compatibility/2006">
          <mc:Choice Requires="x14">
            <control shapeId="31819" r:id="rId34" name="Check Box 75">
              <controlPr defaultSize="0" autoFill="0" autoLine="0" autoPict="0">
                <anchor moveWithCells="1">
                  <from>
                    <xdr:col>0</xdr:col>
                    <xdr:colOff>411480</xdr:colOff>
                    <xdr:row>9</xdr:row>
                    <xdr:rowOff>22860</xdr:rowOff>
                  </from>
                  <to>
                    <xdr:col>0</xdr:col>
                    <xdr:colOff>693420</xdr:colOff>
                    <xdr:row>9</xdr:row>
                    <xdr:rowOff>152400</xdr:rowOff>
                  </to>
                </anchor>
              </controlPr>
            </control>
          </mc:Choice>
        </mc:AlternateContent>
        <mc:AlternateContent xmlns:mc="http://schemas.openxmlformats.org/markup-compatibility/2006">
          <mc:Choice Requires="x14">
            <control shapeId="31790" r:id="rId35" name="Check Box 46">
              <controlPr defaultSize="0" autoFill="0" autoLine="0" autoPict="0">
                <anchor moveWithCells="1">
                  <from>
                    <xdr:col>0</xdr:col>
                    <xdr:colOff>411480</xdr:colOff>
                    <xdr:row>16</xdr:row>
                    <xdr:rowOff>22860</xdr:rowOff>
                  </from>
                  <to>
                    <xdr:col>0</xdr:col>
                    <xdr:colOff>693420</xdr:colOff>
                    <xdr:row>16</xdr:row>
                    <xdr:rowOff>152400</xdr:rowOff>
                  </to>
                </anchor>
              </controlPr>
            </control>
          </mc:Choice>
        </mc:AlternateContent>
        <mc:AlternateContent xmlns:mc="http://schemas.openxmlformats.org/markup-compatibility/2006">
          <mc:Choice Requires="x14">
            <control shapeId="31817" r:id="rId36" name="Check Box 73">
              <controlPr defaultSize="0" autoFill="0" autoLine="0" autoPict="0">
                <anchor moveWithCells="1">
                  <from>
                    <xdr:col>0</xdr:col>
                    <xdr:colOff>411480</xdr:colOff>
                    <xdr:row>15</xdr:row>
                    <xdr:rowOff>22860</xdr:rowOff>
                  </from>
                  <to>
                    <xdr:col>0</xdr:col>
                    <xdr:colOff>693420</xdr:colOff>
                    <xdr:row>15</xdr:row>
                    <xdr:rowOff>152400</xdr:rowOff>
                  </to>
                </anchor>
              </controlPr>
            </control>
          </mc:Choice>
        </mc:AlternateContent>
        <mc:AlternateContent xmlns:mc="http://schemas.openxmlformats.org/markup-compatibility/2006">
          <mc:Choice Requires="x14">
            <control shapeId="31802" r:id="rId37" name="Check Box 58">
              <controlPr defaultSize="0" autoFill="0" autoLine="0" autoPict="0">
                <anchor moveWithCells="1">
                  <from>
                    <xdr:col>0</xdr:col>
                    <xdr:colOff>411480</xdr:colOff>
                    <xdr:row>12</xdr:row>
                    <xdr:rowOff>22860</xdr:rowOff>
                  </from>
                  <to>
                    <xdr:col>0</xdr:col>
                    <xdr:colOff>693420</xdr:colOff>
                    <xdr:row>12</xdr:row>
                    <xdr:rowOff>152400</xdr:rowOff>
                  </to>
                </anchor>
              </controlPr>
            </control>
          </mc:Choice>
        </mc:AlternateContent>
        <mc:AlternateContent xmlns:mc="http://schemas.openxmlformats.org/markup-compatibility/2006">
          <mc:Choice Requires="x14">
            <control shapeId="31806" r:id="rId38" name="Check Box 62">
              <controlPr defaultSize="0" autoFill="0" autoLine="0" autoPict="0">
                <anchor moveWithCells="1">
                  <from>
                    <xdr:col>0</xdr:col>
                    <xdr:colOff>411480</xdr:colOff>
                    <xdr:row>12</xdr:row>
                    <xdr:rowOff>22860</xdr:rowOff>
                  </from>
                  <to>
                    <xdr:col>0</xdr:col>
                    <xdr:colOff>693420</xdr:colOff>
                    <xdr:row>12</xdr:row>
                    <xdr:rowOff>152400</xdr:rowOff>
                  </to>
                </anchor>
              </controlPr>
            </control>
          </mc:Choice>
        </mc:AlternateContent>
        <mc:AlternateContent xmlns:mc="http://schemas.openxmlformats.org/markup-compatibility/2006">
          <mc:Choice Requires="x14">
            <control shapeId="31791" r:id="rId39" name="Check Box 47">
              <controlPr defaultSize="0" autoFill="0" autoLine="0" autoPict="0">
                <anchor moveWithCells="1">
                  <from>
                    <xdr:col>0</xdr:col>
                    <xdr:colOff>411480</xdr:colOff>
                    <xdr:row>8</xdr:row>
                    <xdr:rowOff>22860</xdr:rowOff>
                  </from>
                  <to>
                    <xdr:col>0</xdr:col>
                    <xdr:colOff>693420</xdr:colOff>
                    <xdr:row>8</xdr:row>
                    <xdr:rowOff>152400</xdr:rowOff>
                  </to>
                </anchor>
              </controlPr>
            </control>
          </mc:Choice>
        </mc:AlternateContent>
        <mc:AlternateContent xmlns:mc="http://schemas.openxmlformats.org/markup-compatibility/2006">
          <mc:Choice Requires="x14">
            <control shapeId="31822" r:id="rId40" name="Check Box 78">
              <controlPr defaultSize="0" autoFill="0" autoLine="0" autoPict="0">
                <anchor moveWithCells="1">
                  <from>
                    <xdr:col>0</xdr:col>
                    <xdr:colOff>411480</xdr:colOff>
                    <xdr:row>34</xdr:row>
                    <xdr:rowOff>22860</xdr:rowOff>
                  </from>
                  <to>
                    <xdr:col>0</xdr:col>
                    <xdr:colOff>685800</xdr:colOff>
                    <xdr:row>34</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70" zoomScaleNormal="70" zoomScalePageLayoutView="85" workbookViewId="0">
      <selection activeCell="C3" sqref="C3"/>
    </sheetView>
  </sheetViews>
  <sheetFormatPr defaultRowHeight="12.3" x14ac:dyDescent="0.4"/>
  <cols>
    <col min="1" max="1" width="16" bestFit="1" customWidth="1"/>
    <col min="2" max="2" width="31.44140625" customWidth="1"/>
    <col min="3" max="3" width="28.5546875" customWidth="1"/>
    <col min="4" max="4" width="37.109375" customWidth="1"/>
    <col min="5" max="5" width="29.109375" customWidth="1"/>
    <col min="6" max="6" width="15.5546875" customWidth="1"/>
    <col min="7" max="7" width="18.88671875" bestFit="1" customWidth="1"/>
    <col min="8" max="8" width="11.44140625" bestFit="1" customWidth="1"/>
    <col min="9" max="9" width="15.6640625" customWidth="1"/>
    <col min="10" max="10" width="18.44140625" bestFit="1" customWidth="1"/>
    <col min="11" max="11" width="27" customWidth="1"/>
    <col min="12" max="12" width="45.6640625" customWidth="1"/>
  </cols>
  <sheetData>
    <row r="1" spans="1:12" ht="316.5" customHeight="1" x14ac:dyDescent="0.4">
      <c r="A1" s="5" t="s">
        <v>89</v>
      </c>
      <c r="B1" s="21" t="s">
        <v>314</v>
      </c>
      <c r="C1" s="239" t="s">
        <v>450</v>
      </c>
      <c r="D1" s="122" t="s">
        <v>448</v>
      </c>
      <c r="E1" s="5"/>
      <c r="F1" s="78"/>
      <c r="G1" s="3" t="s">
        <v>78</v>
      </c>
      <c r="H1" s="4"/>
      <c r="I1" s="2"/>
      <c r="J1" s="5" t="s">
        <v>151</v>
      </c>
      <c r="K1" s="78"/>
      <c r="L1" s="3" t="s">
        <v>294</v>
      </c>
    </row>
    <row r="2" spans="1:12" ht="14.4" x14ac:dyDescent="0.55000000000000004">
      <c r="A2" s="6" t="s">
        <v>27</v>
      </c>
      <c r="B2" s="126" t="s">
        <v>39</v>
      </c>
      <c r="C2" s="126" t="s">
        <v>41</v>
      </c>
      <c r="D2" s="126" t="s">
        <v>40</v>
      </c>
      <c r="E2" s="126" t="s">
        <v>42</v>
      </c>
      <c r="F2" s="126" t="s">
        <v>43</v>
      </c>
      <c r="G2" s="126" t="s">
        <v>44</v>
      </c>
      <c r="H2" s="126" t="s">
        <v>45</v>
      </c>
      <c r="I2" s="126" t="s">
        <v>46</v>
      </c>
      <c r="J2" s="126" t="s">
        <v>47</v>
      </c>
      <c r="K2" s="126" t="s">
        <v>48</v>
      </c>
      <c r="L2" s="126" t="s">
        <v>70</v>
      </c>
    </row>
    <row r="3" spans="1:12" s="125" customFormat="1" ht="14.4" x14ac:dyDescent="0.4">
      <c r="A3" s="123"/>
      <c r="B3" s="244" t="s">
        <v>312</v>
      </c>
      <c r="C3" s="124"/>
      <c r="D3" s="244"/>
      <c r="E3" s="244"/>
      <c r="F3" s="124"/>
      <c r="G3" s="124"/>
      <c r="H3" s="124"/>
      <c r="I3" s="124"/>
      <c r="J3" s="124"/>
      <c r="K3" s="244"/>
      <c r="L3" s="244"/>
    </row>
    <row r="4" spans="1:12" s="125" customFormat="1" ht="14.4" x14ac:dyDescent="0.4">
      <c r="B4" s="245"/>
      <c r="C4" s="124"/>
      <c r="D4" s="245"/>
      <c r="E4" s="244"/>
      <c r="F4" s="124"/>
      <c r="G4" s="124"/>
      <c r="H4" s="124"/>
      <c r="I4" s="124"/>
      <c r="J4" s="124"/>
      <c r="K4" s="244"/>
      <c r="L4" s="244"/>
    </row>
    <row r="5" spans="1:12" s="125" customFormat="1" ht="14.4" x14ac:dyDescent="0.4">
      <c r="B5" s="244"/>
      <c r="C5" s="124"/>
      <c r="D5" s="244"/>
      <c r="E5" s="244"/>
      <c r="F5" s="124"/>
      <c r="G5" s="124"/>
      <c r="H5" s="124"/>
      <c r="I5" s="124"/>
      <c r="J5" s="124"/>
      <c r="K5" s="244"/>
      <c r="L5" s="244"/>
    </row>
    <row r="6" spans="1:12" s="125" customFormat="1" ht="14.4" x14ac:dyDescent="0.4">
      <c r="B6" s="244"/>
      <c r="C6" s="124"/>
      <c r="D6" s="244"/>
      <c r="E6" s="244"/>
      <c r="F6" s="124"/>
      <c r="G6" s="124"/>
      <c r="H6" s="124"/>
      <c r="I6" s="124"/>
      <c r="J6" s="124"/>
      <c r="K6" s="244"/>
      <c r="L6" s="244"/>
    </row>
    <row r="7" spans="1:12" s="125" customFormat="1" ht="14.4" x14ac:dyDescent="0.4">
      <c r="B7" s="244"/>
      <c r="C7" s="124"/>
      <c r="D7" s="244"/>
      <c r="E7" s="244"/>
      <c r="F7" s="124"/>
      <c r="G7" s="124"/>
      <c r="H7" s="124"/>
      <c r="I7" s="124"/>
      <c r="J7" s="124"/>
      <c r="K7" s="244"/>
      <c r="L7" s="244"/>
    </row>
    <row r="8" spans="1:12" s="125" customFormat="1" ht="14.4" x14ac:dyDescent="0.4">
      <c r="B8" s="244"/>
      <c r="C8" s="124"/>
      <c r="D8" s="244"/>
      <c r="E8" s="244"/>
      <c r="F8" s="124"/>
      <c r="G8" s="124"/>
      <c r="H8" s="124"/>
      <c r="I8" s="124"/>
      <c r="J8" s="124"/>
      <c r="K8" s="244"/>
      <c r="L8" s="244"/>
    </row>
    <row r="9" spans="1:12" s="125" customFormat="1" ht="14.4" x14ac:dyDescent="0.4">
      <c r="B9" s="244"/>
      <c r="C9" s="124"/>
      <c r="D9" s="244"/>
      <c r="E9" s="244"/>
      <c r="F9" s="124"/>
      <c r="G9" s="124"/>
      <c r="H9" s="124"/>
      <c r="I9" s="124"/>
      <c r="J9" s="124"/>
      <c r="K9" s="244"/>
      <c r="L9" s="244"/>
    </row>
    <row r="10" spans="1:12" s="125" customFormat="1" ht="14.4" x14ac:dyDescent="0.4">
      <c r="B10" s="244"/>
      <c r="C10" s="124"/>
      <c r="D10" s="244"/>
      <c r="E10" s="244"/>
      <c r="F10" s="124"/>
      <c r="G10" s="124"/>
      <c r="H10" s="124"/>
      <c r="I10" s="124"/>
      <c r="J10" s="124"/>
      <c r="K10" s="244"/>
      <c r="L10" s="244"/>
    </row>
    <row r="11" spans="1:12" s="125" customFormat="1" ht="14.4" x14ac:dyDescent="0.4">
      <c r="B11" s="244"/>
      <c r="C11" s="124"/>
      <c r="D11" s="244"/>
      <c r="E11" s="244"/>
      <c r="F11" s="124"/>
      <c r="G11" s="124"/>
      <c r="H11" s="124"/>
      <c r="I11" s="124"/>
      <c r="J11" s="124"/>
      <c r="K11" s="244"/>
      <c r="L11" s="244"/>
    </row>
    <row r="12" spans="1:12" s="125" customFormat="1" ht="14.4" x14ac:dyDescent="0.4">
      <c r="B12" s="246"/>
      <c r="C12" s="124"/>
      <c r="D12" s="246"/>
      <c r="E12" s="246"/>
      <c r="F12" s="175"/>
      <c r="G12" s="175"/>
      <c r="H12" s="175"/>
      <c r="I12" s="175"/>
      <c r="J12" s="175"/>
      <c r="K12" s="246"/>
      <c r="L12" s="246"/>
    </row>
    <row r="13" spans="1:12" s="125" customFormat="1" ht="14.4" x14ac:dyDescent="0.4">
      <c r="B13" s="246"/>
      <c r="C13" s="124"/>
      <c r="D13" s="246"/>
      <c r="E13" s="246"/>
      <c r="F13" s="175"/>
      <c r="G13" s="175"/>
      <c r="H13" s="175"/>
      <c r="I13" s="175"/>
      <c r="J13" s="175"/>
      <c r="K13" s="246"/>
      <c r="L13" s="246"/>
    </row>
    <row r="14" spans="1:12" s="125" customFormat="1" ht="14.4" x14ac:dyDescent="0.4">
      <c r="B14" s="246"/>
      <c r="C14" s="124"/>
      <c r="D14" s="246"/>
      <c r="E14" s="246"/>
      <c r="F14" s="175"/>
      <c r="G14" s="175"/>
      <c r="H14" s="175"/>
      <c r="I14" s="175"/>
      <c r="J14" s="175"/>
      <c r="K14" s="246"/>
      <c r="L14" s="246"/>
    </row>
    <row r="15" spans="1:12" s="125" customFormat="1" ht="14.4" x14ac:dyDescent="0.4">
      <c r="B15" s="244"/>
      <c r="C15" s="124"/>
      <c r="D15" s="244"/>
      <c r="E15" s="244"/>
      <c r="F15" s="124"/>
      <c r="G15" s="124"/>
      <c r="H15" s="124"/>
      <c r="I15" s="124"/>
      <c r="J15" s="124"/>
      <c r="K15" s="244"/>
      <c r="L15" s="244"/>
    </row>
  </sheetData>
  <sheetProtection algorithmName="SHA-512" hashValue="1WpAE5v9Mtbi8Pa15G8i9mXPEBosMKI6MpQME15CksJp74R/TJsstyPGj3c6mrjM3ZAjuT+IvXZ7eCfqye4uMw==" saltValue="loYcOacyUZud9rNa0NAIWA==" spinCount="100000" sheet="1" formatCells="0" formatColumns="0" formatRows="0" insertRows="0" selectLockedCells="1"/>
  <printOptions gridLines="1"/>
  <pageMargins left="0.7" right="0.7" top="0.75" bottom="0.75" header="0.3" footer="0.3"/>
  <pageSetup scale="42" orientation="landscape" r:id="rId1"/>
  <headerFooter>
    <oddHeader>&amp;C&amp;"Arial,Bold"DWR WATER RESOURCES DEVELOPMENT GRANT APPLICATION - SPRING 2025
&amp;"Arial,Regular"
&amp;"Arial,Bold"Contact Information Sheet</oddHeader>
    <oddFooter>&amp;LRevised: 4/14/25&amp;C3</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CB1E9B-516D-4782-ADDF-86EC76BFDD8D}">
          <x14:formula1>
            <xm:f>'Pull Down Menus'!$B$2:$B$8</xm:f>
          </x14:formula1>
          <xm:sqref>C3:C15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
  <sheetViews>
    <sheetView topLeftCell="B1" zoomScale="70" zoomScaleNormal="70" zoomScalePageLayoutView="85" workbookViewId="0">
      <selection activeCell="C3" sqref="C3"/>
    </sheetView>
  </sheetViews>
  <sheetFormatPr defaultRowHeight="12.3" x14ac:dyDescent="0.4"/>
  <cols>
    <col min="1" max="1" width="16" bestFit="1" customWidth="1"/>
    <col min="2" max="2" width="44.77734375" customWidth="1"/>
    <col min="3" max="3" width="26.5546875" customWidth="1"/>
    <col min="4" max="4" width="22.33203125" bestFit="1" customWidth="1"/>
    <col min="5" max="5" width="22.33203125" customWidth="1"/>
    <col min="6" max="6" width="18.44140625" bestFit="1" customWidth="1"/>
    <col min="7" max="7" width="13.6640625" bestFit="1" customWidth="1"/>
    <col min="8" max="8" width="15.109375" customWidth="1"/>
    <col min="9" max="9" width="19.88671875" customWidth="1"/>
    <col min="10" max="10" width="23" customWidth="1"/>
    <col min="11" max="11" width="19.44140625" customWidth="1"/>
    <col min="12" max="12" width="22.109375" customWidth="1"/>
    <col min="13" max="13" width="30.44140625" customWidth="1"/>
    <col min="14" max="15" width="23.33203125" bestFit="1" customWidth="1"/>
  </cols>
  <sheetData>
    <row r="1" spans="1:15" ht="142.5" customHeight="1" x14ac:dyDescent="0.4">
      <c r="A1" s="5" t="s">
        <v>89</v>
      </c>
      <c r="B1" s="3" t="s">
        <v>152</v>
      </c>
      <c r="C1" s="5" t="s">
        <v>67</v>
      </c>
      <c r="D1" s="5" t="s">
        <v>162</v>
      </c>
      <c r="E1" s="5" t="s">
        <v>163</v>
      </c>
      <c r="F1" s="5" t="s">
        <v>68</v>
      </c>
      <c r="G1" s="5" t="s">
        <v>75</v>
      </c>
      <c r="H1" s="5" t="s">
        <v>161</v>
      </c>
      <c r="I1" s="5" t="s">
        <v>417</v>
      </c>
      <c r="J1" s="5" t="s">
        <v>416</v>
      </c>
      <c r="M1" s="5" t="s">
        <v>153</v>
      </c>
      <c r="N1" s="5" t="s">
        <v>77</v>
      </c>
      <c r="O1" s="5"/>
    </row>
    <row r="2" spans="1:15" ht="14.4" x14ac:dyDescent="0.55000000000000004">
      <c r="A2" s="6" t="s">
        <v>27</v>
      </c>
      <c r="B2" s="7" t="s">
        <v>28</v>
      </c>
      <c r="C2" s="7" t="s">
        <v>29</v>
      </c>
      <c r="D2" s="7" t="s">
        <v>247</v>
      </c>
      <c r="E2" s="34" t="s">
        <v>74</v>
      </c>
      <c r="F2" s="7" t="s">
        <v>30</v>
      </c>
      <c r="G2" s="23" t="s">
        <v>49</v>
      </c>
      <c r="H2" s="23" t="s">
        <v>50</v>
      </c>
      <c r="I2" s="52" t="s">
        <v>248</v>
      </c>
      <c r="J2" s="52" t="s">
        <v>249</v>
      </c>
      <c r="K2" s="7" t="s">
        <v>250</v>
      </c>
      <c r="L2" s="51" t="s">
        <v>90</v>
      </c>
      <c r="M2" s="43" t="s">
        <v>85</v>
      </c>
      <c r="N2" s="7" t="s">
        <v>251</v>
      </c>
      <c r="O2" s="7" t="s">
        <v>252</v>
      </c>
    </row>
    <row r="3" spans="1:15" ht="39" customHeight="1" x14ac:dyDescent="0.4">
      <c r="A3" s="4"/>
      <c r="B3" s="247"/>
      <c r="C3" s="20"/>
      <c r="D3" s="221">
        <f>Budget!F46</f>
        <v>0</v>
      </c>
      <c r="E3" s="221">
        <f>Budget!P43</f>
        <v>0</v>
      </c>
      <c r="F3" s="19"/>
      <c r="G3" s="46"/>
      <c r="H3" s="46"/>
      <c r="I3" s="72"/>
      <c r="J3" s="176"/>
      <c r="K3" s="48"/>
      <c r="L3" s="186"/>
      <c r="M3" s="47"/>
      <c r="N3" s="19"/>
      <c r="O3" s="19"/>
    </row>
    <row r="4" spans="1:15" ht="28.8" x14ac:dyDescent="0.55000000000000004">
      <c r="B4" s="8"/>
      <c r="C4" s="7" t="s">
        <v>31</v>
      </c>
      <c r="D4" s="220" t="s">
        <v>32</v>
      </c>
      <c r="E4" s="9"/>
      <c r="F4" s="9"/>
      <c r="G4" s="9"/>
      <c r="H4" s="9"/>
      <c r="I4" s="9"/>
      <c r="J4" s="9"/>
    </row>
    <row r="5" spans="1:15" ht="72" x14ac:dyDescent="0.55000000000000004">
      <c r="B5" s="8"/>
      <c r="C5" s="10" t="s">
        <v>34</v>
      </c>
      <c r="D5" s="11" t="s">
        <v>99</v>
      </c>
      <c r="E5" s="35"/>
      <c r="H5" s="9"/>
      <c r="I5" s="9"/>
      <c r="J5" s="9"/>
    </row>
    <row r="6" spans="1:15" ht="57.6" x14ac:dyDescent="0.55000000000000004">
      <c r="B6" s="134"/>
      <c r="C6" s="10" t="s">
        <v>35</v>
      </c>
      <c r="D6" s="14" t="s">
        <v>36</v>
      </c>
      <c r="E6" s="35"/>
      <c r="F6" s="9"/>
      <c r="G6" s="9"/>
      <c r="H6" s="9"/>
      <c r="I6" s="9"/>
      <c r="J6" s="9"/>
    </row>
    <row r="7" spans="1:15" ht="43.2" x14ac:dyDescent="0.55000000000000004">
      <c r="B7" s="8"/>
      <c r="C7" s="10" t="s">
        <v>33</v>
      </c>
      <c r="D7" s="11" t="s">
        <v>98</v>
      </c>
      <c r="E7" s="36"/>
      <c r="F7" s="12"/>
      <c r="G7" s="38"/>
      <c r="H7" s="38"/>
      <c r="I7" s="9"/>
      <c r="J7" s="9"/>
    </row>
    <row r="8" spans="1:15" ht="57.6" x14ac:dyDescent="0.55000000000000004">
      <c r="B8" s="8"/>
      <c r="C8" s="10" t="s">
        <v>37</v>
      </c>
      <c r="D8" s="14" t="s">
        <v>91</v>
      </c>
      <c r="E8" s="37"/>
      <c r="F8" s="13"/>
      <c r="G8" s="38"/>
      <c r="H8" s="38"/>
      <c r="I8" s="9"/>
      <c r="J8" s="9"/>
    </row>
    <row r="9" spans="1:15" ht="43.2" x14ac:dyDescent="0.55000000000000004">
      <c r="B9" s="8"/>
      <c r="C9" s="8" t="s">
        <v>38</v>
      </c>
      <c r="D9" s="14" t="s">
        <v>176</v>
      </c>
      <c r="E9" s="35"/>
      <c r="F9" s="15"/>
      <c r="G9" s="15"/>
      <c r="H9" s="15"/>
      <c r="I9" s="9"/>
      <c r="J9" s="9"/>
    </row>
    <row r="10" spans="1:15" ht="14.4" x14ac:dyDescent="0.55000000000000004">
      <c r="B10" s="8"/>
      <c r="E10" s="14"/>
      <c r="F10" s="16"/>
      <c r="G10" s="39"/>
      <c r="H10" s="39"/>
      <c r="I10" s="9"/>
      <c r="J10" s="9"/>
    </row>
    <row r="11" spans="1:15" ht="14.4" x14ac:dyDescent="0.55000000000000004">
      <c r="A11" s="45" t="s">
        <v>79</v>
      </c>
      <c r="B11" s="8"/>
      <c r="C11" s="197" t="s">
        <v>295</v>
      </c>
      <c r="E11" s="28"/>
      <c r="F11" s="8"/>
      <c r="G11" s="198" t="s">
        <v>76</v>
      </c>
      <c r="H11" s="198" t="s">
        <v>76</v>
      </c>
      <c r="I11" s="53"/>
      <c r="J11" s="177"/>
      <c r="L11" s="198" t="s">
        <v>76</v>
      </c>
      <c r="M11" s="199" t="s">
        <v>296</v>
      </c>
      <c r="N11" s="199" t="s">
        <v>141</v>
      </c>
      <c r="O11" s="199" t="s">
        <v>71</v>
      </c>
    </row>
  </sheetData>
  <sheetProtection algorithmName="SHA-512" hashValue="DSg+tfNA8ULtS5+1NuAznbiy/6veyOp8OMQdGzdBa1NZZvUsyF8XWUZTleYYu2aA6XBD1zlnyTHgPRyiECgqmw==" saltValue="u3Nomf/mz3CDQpLuysTu3w==" spinCount="100000" sheet="1" objects="1" scenarios="1" formatColumns="0" formatRows="0"/>
  <dataValidations count="2">
    <dataValidation type="textLength" operator="equal" allowBlank="1" showInputMessage="1" showErrorMessage="1" error="Four digits are required per the instructions in Cell J1" sqref="J3" xr:uid="{D1804202-3D10-4026-AE6D-A7E50E22F438}">
      <formula1>4</formula1>
    </dataValidation>
    <dataValidation type="textLength" operator="equal" allowBlank="1" showInputMessage="1" showErrorMessage="1" error="Four digits are required per the instructions in Cell I1" sqref="I3" xr:uid="{C68D2295-3EFF-46BF-B7E5-49293BCD7A2E}">
      <formula1>4</formula1>
    </dataValidation>
  </dataValidations>
  <hyperlinks>
    <hyperlink ref="O11" r:id="rId1" xr:uid="{00000000-0004-0000-0300-000000000000}"/>
    <hyperlink ref="G11" r:id="rId2" xr:uid="{00000000-0004-0000-0300-000001000000}"/>
    <hyperlink ref="H11" r:id="rId3" xr:uid="{00000000-0004-0000-0300-000002000000}"/>
    <hyperlink ref="N11" r:id="rId4" xr:uid="{00000000-0004-0000-0300-000003000000}"/>
    <hyperlink ref="M11" r:id="rId5" xr:uid="{00000000-0004-0000-0300-000004000000}"/>
    <hyperlink ref="L11" r:id="rId6" xr:uid="{00000000-0004-0000-0300-000005000000}"/>
    <hyperlink ref="C11" r:id="rId7" xr:uid="{00000000-0004-0000-0300-000006000000}"/>
  </hyperlinks>
  <printOptions gridLines="1"/>
  <pageMargins left="0.7" right="0.7" top="0.75" bottom="0.75" header="0.3" footer="0.3"/>
  <pageSetup scale="35" orientation="landscape" r:id="rId8"/>
  <headerFooter>
    <oddHeader>&amp;C&amp;"Arial,Bold"DWR WATER RESOURCES DEVELOPMENT GRANT APPLICATION - SPRING 2025
&amp;"Arial,Regular"
&amp;"Arial,Bold"Project Information Sheet</oddHeader>
    <oddFooter>&amp;LRevised: 4/14/25&amp;C4</oddFooter>
  </headerFooter>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'Pull Down Menus'!$D$44:$D$48</xm:f>
          </x14:formula1>
          <xm:sqref>O3</xm:sqref>
        </x14:dataValidation>
        <x14:dataValidation type="list" allowBlank="1" showInputMessage="1" showErrorMessage="1" xr:uid="{1BB608B9-8220-473D-B500-4C779B8A5EC6}">
          <x14:formula1>
            <xm:f>'Pull Down Menus'!$D$4:$D$8</xm:f>
          </x14:formula1>
          <xm:sqref>C3</xm:sqref>
        </x14:dataValidation>
        <x14:dataValidation type="list" allowBlank="1" showInputMessage="1" showErrorMessage="1" xr:uid="{828D01DE-B031-45F6-81E3-CDED035BAB2D}">
          <x14:formula1>
            <xm:f>'Pull Down Menus'!$D$22:$D$39</xm:f>
          </x14:formula1>
          <xm:sqref>N3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28"/>
  <sheetViews>
    <sheetView zoomScale="70" zoomScaleNormal="70" zoomScalePageLayoutView="70" workbookViewId="0">
      <selection activeCell="B3" sqref="B3"/>
    </sheetView>
  </sheetViews>
  <sheetFormatPr defaultColWidth="9.109375" defaultRowHeight="12.3" x14ac:dyDescent="0.4"/>
  <cols>
    <col min="1" max="1" width="15.109375" customWidth="1"/>
    <col min="2" max="2" width="63.5546875" customWidth="1"/>
    <col min="3" max="3" width="103.109375" customWidth="1"/>
    <col min="4" max="4" width="49.88671875" customWidth="1"/>
  </cols>
  <sheetData>
    <row r="1" spans="1:4" ht="90.6" customHeight="1" x14ac:dyDescent="0.4">
      <c r="A1" s="3" t="s">
        <v>89</v>
      </c>
      <c r="B1" s="3" t="s">
        <v>177</v>
      </c>
      <c r="C1" s="3" t="s">
        <v>277</v>
      </c>
      <c r="D1" s="3" t="s">
        <v>278</v>
      </c>
    </row>
    <row r="2" spans="1:4" ht="14.4" x14ac:dyDescent="0.55000000000000004">
      <c r="A2" s="6" t="s">
        <v>27</v>
      </c>
      <c r="B2" s="44" t="s">
        <v>256</v>
      </c>
      <c r="C2" s="17" t="s">
        <v>255</v>
      </c>
      <c r="D2" s="17" t="s">
        <v>86</v>
      </c>
    </row>
    <row r="3" spans="1:4" ht="321.60000000000002" customHeight="1" x14ac:dyDescent="0.4">
      <c r="A3" s="18"/>
      <c r="B3" s="248"/>
      <c r="C3" s="248"/>
      <c r="D3" s="248"/>
    </row>
    <row r="4" spans="1:4" ht="14.4" x14ac:dyDescent="0.55000000000000004">
      <c r="C4" s="16"/>
    </row>
    <row r="5" spans="1:4" ht="14.4" x14ac:dyDescent="0.55000000000000004">
      <c r="C5" s="8"/>
    </row>
    <row r="6" spans="1:4" ht="14.4" x14ac:dyDescent="0.55000000000000004">
      <c r="C6" s="8"/>
    </row>
    <row r="7" spans="1:4" ht="14.4" x14ac:dyDescent="0.55000000000000004">
      <c r="C7" s="8"/>
    </row>
    <row r="8" spans="1:4" ht="14.4" x14ac:dyDescent="0.55000000000000004">
      <c r="C8" s="8"/>
    </row>
    <row r="9" spans="1:4" ht="14.4" x14ac:dyDescent="0.55000000000000004">
      <c r="C9" s="29"/>
    </row>
    <row r="10" spans="1:4" ht="14.4" x14ac:dyDescent="0.55000000000000004">
      <c r="C10" s="8"/>
    </row>
    <row r="11" spans="1:4" ht="14.4" x14ac:dyDescent="0.55000000000000004">
      <c r="C11" s="8"/>
    </row>
    <row r="12" spans="1:4" ht="14.4" x14ac:dyDescent="0.55000000000000004">
      <c r="C12" s="8"/>
    </row>
    <row r="13" spans="1:4" ht="14.4" x14ac:dyDescent="0.55000000000000004">
      <c r="C13" s="8"/>
    </row>
    <row r="14" spans="1:4" ht="14.4" x14ac:dyDescent="0.55000000000000004">
      <c r="C14" s="8"/>
    </row>
    <row r="15" spans="1:4" ht="14.4" x14ac:dyDescent="0.55000000000000004">
      <c r="C15" s="8"/>
    </row>
    <row r="16" spans="1:4" ht="14.4" x14ac:dyDescent="0.55000000000000004">
      <c r="C16" s="8"/>
    </row>
    <row r="17" spans="3:3" ht="14.4" x14ac:dyDescent="0.55000000000000004">
      <c r="C17" s="8"/>
    </row>
    <row r="18" spans="3:3" ht="14.4" x14ac:dyDescent="0.55000000000000004">
      <c r="C18" s="8"/>
    </row>
    <row r="19" spans="3:3" ht="14.4" x14ac:dyDescent="0.55000000000000004">
      <c r="C19" s="8"/>
    </row>
    <row r="20" spans="3:3" ht="14.4" x14ac:dyDescent="0.55000000000000004">
      <c r="C20" s="8"/>
    </row>
    <row r="21" spans="3:3" ht="14.4" x14ac:dyDescent="0.55000000000000004">
      <c r="C21" s="8"/>
    </row>
    <row r="22" spans="3:3" ht="14.4" x14ac:dyDescent="0.55000000000000004">
      <c r="C22" s="8"/>
    </row>
    <row r="23" spans="3:3" ht="14.4" x14ac:dyDescent="0.55000000000000004">
      <c r="C23" s="8"/>
    </row>
    <row r="24" spans="3:3" ht="14.4" x14ac:dyDescent="0.55000000000000004">
      <c r="C24" s="8"/>
    </row>
    <row r="25" spans="3:3" ht="14.4" x14ac:dyDescent="0.55000000000000004">
      <c r="C25" s="8"/>
    </row>
    <row r="26" spans="3:3" ht="14.4" x14ac:dyDescent="0.55000000000000004">
      <c r="C26" s="8"/>
    </row>
    <row r="27" spans="3:3" ht="14.4" x14ac:dyDescent="0.55000000000000004">
      <c r="C27" s="8"/>
    </row>
    <row r="28" spans="3:3" ht="14.4" x14ac:dyDescent="0.55000000000000004">
      <c r="C28" s="8"/>
    </row>
  </sheetData>
  <sheetProtection algorithmName="SHA-512" hashValue="iSoIFKnMHQEhpMYHa/CwQo2JLx0KxQkn7IkGqf6dKzlIVAAufwhTQy+48lo3bQQ6c1HfRmgY9cSkudiqQgCAVA==" saltValue="jevURqs8HfxtM63kz5tWtQ==" spinCount="100000" sheet="1" objects="1" scenarios="1" formatColumns="0" formatRows="0" selectLockedCells="1"/>
  <dataValidations count="3">
    <dataValidation type="textLength" operator="lessThanOrEqual" allowBlank="1" showInputMessage="1" showErrorMessage="1" error="Narrative cannot exceed 1,500 characters!" sqref="C3" xr:uid="{00000000-0002-0000-0400-000000000000}">
      <formula1>2000</formula1>
    </dataValidation>
    <dataValidation type="textLength" operator="lessThanOrEqual" allowBlank="1" showInputMessage="1" showErrorMessage="1" error="Scope cannot exceed 500 characters!" sqref="B3" xr:uid="{00000000-0002-0000-0400-000001000000}">
      <formula1>750</formula1>
    </dataValidation>
    <dataValidation type="textLength" operator="lessThanOrEqual" allowBlank="1" showInputMessage="1" showErrorMessage="1" error="Narrative cannot exceed 750 characters!" sqref="D3" xr:uid="{00000000-0002-0000-0400-000002000000}">
      <formula1>750</formula1>
    </dataValidation>
  </dataValidations>
  <printOptions gridLines="1"/>
  <pageMargins left="0.7" right="0.7" top="0.75" bottom="0.75" header="0.3" footer="0.3"/>
  <pageSetup scale="53" orientation="landscape" r:id="rId1"/>
  <headerFooter>
    <oddHeader>&amp;C&amp;"Arial,Bold"DWR WATER RESOURCES DEVELOPMENT GRANT APPLICATION - SPRING 2025
&amp;"Arial,Regular"
&amp;"Arial,Bold"Project Narrative Sheet</oddHeader>
    <oddFooter>&amp;LRevised: 4/14/25&amp;C5</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ME77"/>
  <sheetViews>
    <sheetView zoomScale="70" zoomScaleNormal="70" zoomScalePageLayoutView="70" workbookViewId="0">
      <selection activeCell="B3" sqref="B3"/>
    </sheetView>
  </sheetViews>
  <sheetFormatPr defaultColWidth="9.109375" defaultRowHeight="12.3" x14ac:dyDescent="0.4"/>
  <cols>
    <col min="1" max="1" width="15.5546875" customWidth="1"/>
    <col min="2" max="2" width="43.88671875" customWidth="1"/>
    <col min="3" max="3" width="30.44140625" customWidth="1"/>
    <col min="4" max="4" width="24.21875" style="146" customWidth="1"/>
    <col min="5" max="5" width="22" customWidth="1"/>
    <col min="6" max="6" width="80.6640625" customWidth="1"/>
  </cols>
  <sheetData>
    <row r="1" spans="1:1019" ht="71.400000000000006" customHeight="1" x14ac:dyDescent="0.4">
      <c r="A1" s="5" t="s">
        <v>89</v>
      </c>
      <c r="B1" s="5" t="s">
        <v>164</v>
      </c>
      <c r="C1" s="21" t="s">
        <v>214</v>
      </c>
      <c r="D1" s="5" t="s">
        <v>154</v>
      </c>
      <c r="E1" s="5" t="s">
        <v>168</v>
      </c>
      <c r="F1" s="21" t="s">
        <v>136</v>
      </c>
    </row>
    <row r="2" spans="1:1019" ht="14.4" x14ac:dyDescent="0.55000000000000004">
      <c r="A2" s="6" t="s">
        <v>27</v>
      </c>
      <c r="B2" s="23" t="s">
        <v>51</v>
      </c>
      <c r="C2" s="23" t="s">
        <v>253</v>
      </c>
      <c r="D2" s="50" t="s">
        <v>49</v>
      </c>
      <c r="E2" s="23" t="s">
        <v>50</v>
      </c>
      <c r="F2" s="23" t="s">
        <v>254</v>
      </c>
    </row>
    <row r="3" spans="1:1019" ht="14.4" x14ac:dyDescent="0.4">
      <c r="A3" s="4"/>
      <c r="B3" s="131"/>
      <c r="C3" s="141"/>
      <c r="D3" s="143"/>
      <c r="E3" s="143"/>
      <c r="F3" s="136"/>
    </row>
    <row r="4" spans="1:1019" ht="14.4" x14ac:dyDescent="0.4">
      <c r="A4" s="138"/>
      <c r="B4" s="131"/>
      <c r="C4" s="141"/>
      <c r="D4" s="143"/>
      <c r="E4" s="143"/>
      <c r="F4" s="136"/>
    </row>
    <row r="5" spans="1:1019" s="133" customFormat="1" ht="14.4" x14ac:dyDescent="0.4">
      <c r="A5" s="138"/>
      <c r="B5" s="131"/>
      <c r="C5" s="141"/>
      <c r="D5" s="143"/>
      <c r="E5" s="143"/>
      <c r="F5" s="136"/>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row>
    <row r="6" spans="1:1019" s="133" customFormat="1" ht="14.4" x14ac:dyDescent="0.4">
      <c r="A6" s="138"/>
      <c r="B6" s="131"/>
      <c r="C6" s="141"/>
      <c r="D6" s="143"/>
      <c r="E6" s="143"/>
      <c r="F6" s="13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row>
    <row r="7" spans="1:1019" s="133" customFormat="1" ht="14.4" x14ac:dyDescent="0.4">
      <c r="A7" s="138"/>
      <c r="B7" s="131"/>
      <c r="C7" s="141"/>
      <c r="D7" s="143"/>
      <c r="E7" s="143"/>
      <c r="F7" s="136"/>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row>
    <row r="8" spans="1:1019" s="133" customFormat="1" ht="14.4" x14ac:dyDescent="0.4">
      <c r="A8" s="139"/>
      <c r="B8" s="131"/>
      <c r="C8" s="141"/>
      <c r="D8" s="144"/>
      <c r="E8" s="144"/>
      <c r="F8" s="140"/>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row>
    <row r="9" spans="1:1019" s="133" customFormat="1" ht="14.4" x14ac:dyDescent="0.4">
      <c r="A9" s="138"/>
      <c r="B9" s="131"/>
      <c r="C9" s="141"/>
      <c r="D9" s="143"/>
      <c r="E9" s="143"/>
      <c r="F9" s="136"/>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row>
    <row r="10" spans="1:1019" s="133" customFormat="1" ht="14.4" x14ac:dyDescent="0.4">
      <c r="A10" s="138"/>
      <c r="B10" s="131"/>
      <c r="C10" s="141"/>
      <c r="D10" s="143"/>
      <c r="E10" s="143"/>
      <c r="F10" s="136"/>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row>
    <row r="11" spans="1:1019" s="133" customFormat="1" ht="14.4" x14ac:dyDescent="0.4">
      <c r="A11" s="139"/>
      <c r="B11" s="131"/>
      <c r="C11" s="142"/>
      <c r="D11" s="144"/>
      <c r="E11" s="144"/>
      <c r="F11" s="136"/>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row>
    <row r="12" spans="1:1019" s="133" customFormat="1" ht="14.4" x14ac:dyDescent="0.4">
      <c r="A12" s="139"/>
      <c r="B12" s="131"/>
      <c r="C12" s="142"/>
      <c r="D12" s="144"/>
      <c r="E12" s="144"/>
      <c r="F12" s="136"/>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row>
    <row r="13" spans="1:1019" s="133" customFormat="1" ht="14.4" x14ac:dyDescent="0.55000000000000004">
      <c r="A13" s="31"/>
      <c r="B13" s="31"/>
      <c r="C13" s="200"/>
      <c r="D13" s="201"/>
      <c r="E13" s="200"/>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row>
    <row r="14" spans="1:1019" ht="14.4" x14ac:dyDescent="0.55000000000000004">
      <c r="A14" s="31"/>
      <c r="B14" s="49" t="s">
        <v>100</v>
      </c>
      <c r="C14" s="49" t="s">
        <v>51</v>
      </c>
      <c r="D14" s="69" t="s">
        <v>132</v>
      </c>
      <c r="E14" s="49" t="s">
        <v>133</v>
      </c>
      <c r="F14" s="23" t="s">
        <v>103</v>
      </c>
    </row>
    <row r="15" spans="1:1019" ht="120.6" customHeight="1" x14ac:dyDescent="0.4">
      <c r="B15" s="59" t="s">
        <v>102</v>
      </c>
      <c r="C15" s="58" t="s">
        <v>37</v>
      </c>
      <c r="D15" s="55" t="s">
        <v>101</v>
      </c>
      <c r="E15" s="61" t="s">
        <v>58</v>
      </c>
      <c r="F15" s="21" t="s">
        <v>211</v>
      </c>
    </row>
    <row r="16" spans="1:1019" ht="79.8" customHeight="1" x14ac:dyDescent="0.4">
      <c r="B16" s="59" t="s">
        <v>34</v>
      </c>
      <c r="C16" s="58" t="s">
        <v>212</v>
      </c>
      <c r="D16" s="55" t="s">
        <v>283</v>
      </c>
      <c r="E16" s="61" t="s">
        <v>213</v>
      </c>
      <c r="F16" s="21" t="s">
        <v>311</v>
      </c>
    </row>
    <row r="17" spans="2:6" ht="43.2" customHeight="1" x14ac:dyDescent="0.4">
      <c r="B17" s="59" t="s">
        <v>34</v>
      </c>
      <c r="C17" s="58" t="s">
        <v>113</v>
      </c>
      <c r="D17" s="55" t="s">
        <v>268</v>
      </c>
      <c r="E17" s="61" t="s">
        <v>300</v>
      </c>
      <c r="F17" s="21" t="s">
        <v>269</v>
      </c>
    </row>
    <row r="18" spans="2:6" ht="49.2" customHeight="1" x14ac:dyDescent="0.4">
      <c r="B18" s="59" t="s">
        <v>34</v>
      </c>
      <c r="C18" s="58" t="s">
        <v>246</v>
      </c>
      <c r="D18" s="55" t="s">
        <v>279</v>
      </c>
      <c r="E18" s="61" t="s">
        <v>289</v>
      </c>
      <c r="F18" s="21" t="s">
        <v>297</v>
      </c>
    </row>
    <row r="19" spans="2:6" ht="66.599999999999994" customHeight="1" x14ac:dyDescent="0.4">
      <c r="B19" s="59" t="s">
        <v>34</v>
      </c>
      <c r="C19" s="58" t="s">
        <v>308</v>
      </c>
      <c r="D19" s="202" t="s">
        <v>287</v>
      </c>
      <c r="E19" s="61" t="s">
        <v>52</v>
      </c>
      <c r="F19" s="21" t="s">
        <v>285</v>
      </c>
    </row>
    <row r="20" spans="2:6" ht="57.6" x14ac:dyDescent="0.4">
      <c r="B20" s="59" t="s">
        <v>34</v>
      </c>
      <c r="C20" s="58" t="s">
        <v>189</v>
      </c>
      <c r="D20" s="55" t="s">
        <v>288</v>
      </c>
      <c r="E20" s="61" t="s">
        <v>55</v>
      </c>
      <c r="F20" s="21" t="s">
        <v>281</v>
      </c>
    </row>
    <row r="21" spans="2:6" ht="36.9" x14ac:dyDescent="0.4">
      <c r="B21" s="59" t="s">
        <v>34</v>
      </c>
      <c r="C21" s="230" t="s">
        <v>104</v>
      </c>
      <c r="D21" s="231" t="s">
        <v>284</v>
      </c>
      <c r="E21" s="232" t="s">
        <v>290</v>
      </c>
      <c r="F21" s="21" t="s">
        <v>188</v>
      </c>
    </row>
    <row r="22" spans="2:6" ht="130.19999999999999" customHeight="1" x14ac:dyDescent="0.4">
      <c r="B22" s="59" t="s">
        <v>34</v>
      </c>
      <c r="C22" s="230" t="s">
        <v>280</v>
      </c>
      <c r="D22" s="231" t="s">
        <v>282</v>
      </c>
      <c r="E22" s="61" t="s">
        <v>55</v>
      </c>
      <c r="F22" s="21" t="s">
        <v>298</v>
      </c>
    </row>
    <row r="23" spans="2:6" ht="58.2" customHeight="1" x14ac:dyDescent="0.4">
      <c r="B23" s="70" t="s">
        <v>35</v>
      </c>
      <c r="C23" s="71" t="s">
        <v>113</v>
      </c>
      <c r="D23" s="132" t="s">
        <v>131</v>
      </c>
      <c r="E23" s="61" t="s">
        <v>130</v>
      </c>
      <c r="F23" s="21" t="s">
        <v>286</v>
      </c>
    </row>
    <row r="24" spans="2:6" ht="69" customHeight="1" x14ac:dyDescent="0.4">
      <c r="B24" s="59" t="s">
        <v>35</v>
      </c>
      <c r="C24" s="58" t="s">
        <v>129</v>
      </c>
      <c r="D24" s="55" t="s">
        <v>56</v>
      </c>
      <c r="E24" s="61" t="s">
        <v>301</v>
      </c>
      <c r="F24" s="145" t="s">
        <v>304</v>
      </c>
    </row>
    <row r="25" spans="2:6" ht="44.4" customHeight="1" x14ac:dyDescent="0.4">
      <c r="B25" s="59" t="s">
        <v>35</v>
      </c>
      <c r="C25" s="58" t="s">
        <v>309</v>
      </c>
      <c r="D25" s="55" t="s">
        <v>72</v>
      </c>
      <c r="E25" s="61" t="s">
        <v>53</v>
      </c>
      <c r="F25" s="21" t="s">
        <v>299</v>
      </c>
    </row>
    <row r="26" spans="2:6" ht="76.8" customHeight="1" x14ac:dyDescent="0.4">
      <c r="B26" s="59" t="s">
        <v>33</v>
      </c>
      <c r="C26" s="58" t="s">
        <v>310</v>
      </c>
      <c r="D26" s="55" t="s">
        <v>313</v>
      </c>
      <c r="E26" s="61" t="s">
        <v>306</v>
      </c>
      <c r="F26" s="21" t="s">
        <v>318</v>
      </c>
    </row>
    <row r="27" spans="2:6" ht="67.8" customHeight="1" x14ac:dyDescent="0.4">
      <c r="B27" s="59" t="s">
        <v>33</v>
      </c>
      <c r="C27" s="58" t="s">
        <v>88</v>
      </c>
      <c r="D27" s="55" t="s">
        <v>87</v>
      </c>
      <c r="E27" s="61" t="s">
        <v>307</v>
      </c>
      <c r="F27" s="21" t="s">
        <v>305</v>
      </c>
    </row>
    <row r="28" spans="2:6" x14ac:dyDescent="0.4">
      <c r="D28"/>
    </row>
    <row r="29" spans="2:6" x14ac:dyDescent="0.4">
      <c r="D29"/>
    </row>
    <row r="30" spans="2:6" x14ac:dyDescent="0.4">
      <c r="D30"/>
    </row>
    <row r="31" spans="2:6" x14ac:dyDescent="0.4">
      <c r="D31"/>
    </row>
    <row r="32" spans="2:6" x14ac:dyDescent="0.4">
      <c r="D32"/>
    </row>
    <row r="33" spans="2:5" x14ac:dyDescent="0.4">
      <c r="D33"/>
    </row>
    <row r="34" spans="2:5" ht="14.4" x14ac:dyDescent="0.55000000000000004">
      <c r="B34" s="127"/>
      <c r="C34" s="128"/>
      <c r="D34" s="129"/>
      <c r="E34" s="128"/>
    </row>
    <row r="35" spans="2:5" ht="14.4" x14ac:dyDescent="0.55000000000000004">
      <c r="B35" s="130"/>
      <c r="C35" s="128"/>
      <c r="D35" s="129"/>
      <c r="E35" s="128"/>
    </row>
    <row r="36" spans="2:5" ht="14.4" x14ac:dyDescent="0.55000000000000004">
      <c r="B36" s="130"/>
      <c r="C36" s="128"/>
      <c r="D36" s="129"/>
      <c r="E36" s="128"/>
    </row>
    <row r="37" spans="2:5" ht="14.4" x14ac:dyDescent="0.55000000000000004">
      <c r="B37" s="130"/>
      <c r="C37" s="128"/>
      <c r="D37" s="129"/>
      <c r="E37" s="128"/>
    </row>
    <row r="38" spans="2:5" ht="14.4" x14ac:dyDescent="0.55000000000000004">
      <c r="B38" s="130"/>
      <c r="C38" s="128"/>
      <c r="D38" s="129"/>
      <c r="E38" s="128"/>
    </row>
    <row r="39" spans="2:5" ht="14.4" x14ac:dyDescent="0.55000000000000004">
      <c r="B39" s="130"/>
      <c r="C39" s="128"/>
      <c r="D39" s="129"/>
      <c r="E39" s="128"/>
    </row>
    <row r="40" spans="2:5" ht="14.4" x14ac:dyDescent="0.55000000000000004">
      <c r="B40" s="130"/>
      <c r="C40" s="128"/>
      <c r="D40" s="129"/>
      <c r="E40" s="128"/>
    </row>
    <row r="41" spans="2:5" ht="14.4" x14ac:dyDescent="0.55000000000000004">
      <c r="B41" s="130"/>
      <c r="C41" s="128"/>
      <c r="D41" s="129"/>
      <c r="E41" s="128"/>
    </row>
    <row r="42" spans="2:5" ht="14.4" x14ac:dyDescent="0.55000000000000004">
      <c r="B42" s="130"/>
      <c r="C42" s="128"/>
      <c r="D42" s="129"/>
      <c r="E42" s="128"/>
    </row>
    <row r="43" spans="2:5" ht="14.4" x14ac:dyDescent="0.55000000000000004">
      <c r="B43" s="130"/>
      <c r="C43" s="128"/>
      <c r="D43" s="129"/>
      <c r="E43" s="128"/>
    </row>
    <row r="44" spans="2:5" ht="14.4" x14ac:dyDescent="0.55000000000000004">
      <c r="B44" s="130"/>
      <c r="C44" s="128"/>
      <c r="D44" s="129"/>
      <c r="E44" s="128"/>
    </row>
    <row r="45" spans="2:5" ht="14.4" x14ac:dyDescent="0.55000000000000004">
      <c r="B45" s="130"/>
      <c r="C45" s="128"/>
      <c r="D45" s="129"/>
      <c r="E45" s="128"/>
    </row>
    <row r="46" spans="2:5" ht="14.4" x14ac:dyDescent="0.55000000000000004">
      <c r="B46" s="130"/>
      <c r="C46" s="128"/>
      <c r="D46" s="129"/>
      <c r="E46" s="128"/>
    </row>
    <row r="47" spans="2:5" ht="14.4" x14ac:dyDescent="0.55000000000000004">
      <c r="B47" s="130"/>
      <c r="C47" s="128"/>
      <c r="D47" s="129"/>
      <c r="E47" s="128"/>
    </row>
    <row r="48" spans="2:5" ht="14.4" x14ac:dyDescent="0.55000000000000004">
      <c r="B48" s="130"/>
      <c r="C48" s="128"/>
      <c r="D48" s="129"/>
      <c r="E48" s="128"/>
    </row>
    <row r="69" spans="18:18" x14ac:dyDescent="0.4">
      <c r="R69" s="1"/>
    </row>
    <row r="70" spans="18:18" x14ac:dyDescent="0.4">
      <c r="R70" s="1"/>
    </row>
    <row r="71" spans="18:18" x14ac:dyDescent="0.4">
      <c r="R71" s="1"/>
    </row>
    <row r="72" spans="18:18" x14ac:dyDescent="0.4">
      <c r="R72" s="1"/>
    </row>
    <row r="77" spans="18:18" x14ac:dyDescent="0.4">
      <c r="R77" s="1"/>
    </row>
  </sheetData>
  <sheetProtection algorithmName="SHA-512" hashValue="l3tir5SVJ2DUGfyLAepEFUZO5tqvvyN8awHBV/AEo+4RTg1NQ8MLdqreE7kHJtFQcJ8XmoNacy8fkorixPsbJQ==" saltValue="gkrwFFIR3yz/0x43zYeRsA==" spinCount="100000" sheet="1" objects="1" scenarios="1" formatCells="0" formatColumns="0" formatRows="0"/>
  <sortState xmlns:xlrd2="http://schemas.microsoft.com/office/spreadsheetml/2017/richdata2" ref="B16:F22">
    <sortCondition ref="C16:C22"/>
  </sortState>
  <phoneticPr fontId="2" type="noConversion"/>
  <dataValidations count="2">
    <dataValidation type="decimal" operator="equal" allowBlank="1" showInputMessage="1" showErrorMessage="1" error="Please enter a number only!" prompt="Please enter a number here based on units found next to Treatment Type pull-down item to the left." sqref="C4:C12" xr:uid="{00000000-0002-0000-0500-000000000000}">
      <formula1>C4</formula1>
    </dataValidation>
    <dataValidation type="decimal" operator="equal" allowBlank="1" showErrorMessage="1" error="Please enter a number here based on (units) next to Treatment Type pull-down item to the left!" prompt="Please enter a number here based on units found next to Treatment Type pull-down item to the left." sqref="C3" xr:uid="{00000000-0002-0000-0500-000001000000}">
      <formula1>C3</formula1>
    </dataValidation>
  </dataValidations>
  <printOptions gridLines="1"/>
  <pageMargins left="0.7" right="0.7" top="0.75" bottom="0.75" header="0.3" footer="0.3"/>
  <pageSetup scale="42" orientation="landscape" r:id="rId1"/>
  <headerFooter>
    <oddHeader>&amp;C&amp;"Arial,Bold"DWR WATER RESOURCES DEVELOPMENT GRANT APPLICATION - SPRING 2025
&amp;"Arial,Regular"
&amp;"Arial,Bold"Treatments Sheet</oddHeader>
    <oddFooter>&amp;LRevised: 4/14/25&amp;C6</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D567AD-0282-4DEA-AADC-AF93C2EAD92F}">
          <x14:formula1>
            <xm:f>'Pull Down Menus'!$H$2:$H$22</xm:f>
          </x14:formula1>
          <xm:sqref>B3:B12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12"/>
  <sheetViews>
    <sheetView zoomScale="55" zoomScaleNormal="55" workbookViewId="0">
      <selection activeCell="B3" sqref="B3"/>
    </sheetView>
  </sheetViews>
  <sheetFormatPr defaultColWidth="9.109375" defaultRowHeight="12.3" x14ac:dyDescent="0.4"/>
  <cols>
    <col min="1" max="1" width="23" customWidth="1"/>
    <col min="2" max="2" width="47.33203125" customWidth="1"/>
    <col min="3" max="3" width="45.5546875" customWidth="1"/>
    <col min="4" max="4" width="58.21875" customWidth="1"/>
    <col min="5" max="5" width="54.88671875" customWidth="1"/>
    <col min="6" max="6" width="39.5546875" customWidth="1"/>
    <col min="7" max="7" width="36" customWidth="1"/>
    <col min="8" max="8" width="53.6640625" customWidth="1"/>
  </cols>
  <sheetData>
    <row r="1" spans="1:8" x14ac:dyDescent="0.4">
      <c r="A1" s="22" t="s">
        <v>26</v>
      </c>
      <c r="B1" s="33" t="s">
        <v>73</v>
      </c>
    </row>
    <row r="2" spans="1:8" ht="14.4" x14ac:dyDescent="0.55000000000000004">
      <c r="A2" s="6" t="s">
        <v>27</v>
      </c>
      <c r="B2" s="24" t="s">
        <v>257</v>
      </c>
      <c r="C2" s="24" t="s">
        <v>258</v>
      </c>
      <c r="D2" s="24" t="s">
        <v>259</v>
      </c>
      <c r="E2" s="24" t="s">
        <v>260</v>
      </c>
      <c r="F2" s="40" t="s">
        <v>261</v>
      </c>
      <c r="G2" s="40" t="s">
        <v>262</v>
      </c>
      <c r="H2" s="40" t="s">
        <v>263</v>
      </c>
    </row>
    <row r="3" spans="1:8" s="77" customFormat="1" ht="329.25" customHeight="1" x14ac:dyDescent="0.4">
      <c r="A3" s="18"/>
      <c r="B3" s="76"/>
      <c r="C3" s="76"/>
      <c r="D3" s="76"/>
      <c r="E3" s="76"/>
      <c r="F3" s="76"/>
      <c r="G3" s="76"/>
      <c r="H3" s="76"/>
    </row>
    <row r="4" spans="1:8" ht="201.6" customHeight="1" x14ac:dyDescent="0.4">
      <c r="A4" s="18" t="s">
        <v>64</v>
      </c>
      <c r="B4" s="25" t="s">
        <v>323</v>
      </c>
      <c r="C4" s="25" t="s">
        <v>245</v>
      </c>
      <c r="D4" s="25" t="s">
        <v>215</v>
      </c>
      <c r="E4" s="25" t="s">
        <v>413</v>
      </c>
      <c r="F4" s="41" t="s">
        <v>180</v>
      </c>
      <c r="G4" s="41" t="s">
        <v>325</v>
      </c>
      <c r="H4" s="42" t="s">
        <v>83</v>
      </c>
    </row>
    <row r="5" spans="1:8" ht="186" customHeight="1" x14ac:dyDescent="0.4">
      <c r="A5" s="18" t="s">
        <v>65</v>
      </c>
      <c r="B5" s="26" t="s">
        <v>95</v>
      </c>
      <c r="C5" s="26" t="s">
        <v>111</v>
      </c>
      <c r="D5" s="26" t="s">
        <v>166</v>
      </c>
      <c r="E5" s="26" t="s">
        <v>112</v>
      </c>
      <c r="F5" s="41" t="s">
        <v>96</v>
      </c>
      <c r="G5" s="41" t="s">
        <v>81</v>
      </c>
      <c r="H5" s="41" t="s">
        <v>84</v>
      </c>
    </row>
    <row r="6" spans="1:8" ht="14.4" x14ac:dyDescent="0.55000000000000004">
      <c r="A6" s="279" t="s">
        <v>203</v>
      </c>
      <c r="B6" s="180" t="s">
        <v>54</v>
      </c>
      <c r="C6" s="180" t="s">
        <v>236</v>
      </c>
      <c r="D6" s="180" t="s">
        <v>186</v>
      </c>
      <c r="E6" s="180" t="s">
        <v>178</v>
      </c>
      <c r="F6" s="249" t="s">
        <v>315</v>
      </c>
      <c r="G6" s="181" t="s">
        <v>303</v>
      </c>
      <c r="H6" s="249" t="s">
        <v>316</v>
      </c>
    </row>
    <row r="7" spans="1:8" ht="14.4" x14ac:dyDescent="0.55000000000000004">
      <c r="A7" s="280"/>
      <c r="B7" s="180" t="s">
        <v>109</v>
      </c>
      <c r="C7" s="180" t="s">
        <v>185</v>
      </c>
      <c r="D7" s="180" t="s">
        <v>191</v>
      </c>
      <c r="E7" s="180" t="s">
        <v>179</v>
      </c>
      <c r="F7" s="203"/>
      <c r="G7" s="180" t="s">
        <v>82</v>
      </c>
      <c r="H7" s="204"/>
    </row>
    <row r="8" spans="1:8" ht="14.4" x14ac:dyDescent="0.55000000000000004">
      <c r="A8" s="280"/>
      <c r="B8" s="180" t="s">
        <v>139</v>
      </c>
      <c r="C8" s="180" t="s">
        <v>147</v>
      </c>
      <c r="D8" s="180" t="s">
        <v>167</v>
      </c>
      <c r="E8" s="180" t="s">
        <v>201</v>
      </c>
      <c r="F8" s="203"/>
      <c r="G8" s="180" t="s">
        <v>204</v>
      </c>
      <c r="H8" s="204"/>
    </row>
    <row r="9" spans="1:8" ht="14.4" x14ac:dyDescent="0.55000000000000004">
      <c r="A9" s="280"/>
      <c r="B9" s="180"/>
      <c r="C9" s="180" t="s">
        <v>146</v>
      </c>
      <c r="D9" s="180" t="s">
        <v>145</v>
      </c>
      <c r="E9" s="180" t="s">
        <v>202</v>
      </c>
      <c r="F9" s="203"/>
      <c r="G9" s="181" t="s">
        <v>173</v>
      </c>
      <c r="H9" s="204"/>
    </row>
    <row r="10" spans="1:8" ht="14.4" x14ac:dyDescent="0.55000000000000004">
      <c r="A10" s="280"/>
      <c r="B10" s="180"/>
      <c r="C10" s="180" t="s">
        <v>302</v>
      </c>
      <c r="D10" s="180" t="s">
        <v>139</v>
      </c>
      <c r="E10" s="180"/>
      <c r="F10" s="203"/>
      <c r="G10" s="203"/>
      <c r="H10" s="204"/>
    </row>
    <row r="11" spans="1:8" ht="14.4" x14ac:dyDescent="0.55000000000000004">
      <c r="A11" s="280"/>
      <c r="B11" s="180"/>
      <c r="C11" s="180" t="s">
        <v>140</v>
      </c>
      <c r="D11" s="181"/>
      <c r="E11" s="203"/>
      <c r="F11" s="203"/>
      <c r="G11" s="203"/>
      <c r="H11" s="204"/>
    </row>
    <row r="12" spans="1:8" ht="14.4" x14ac:dyDescent="0.55000000000000004">
      <c r="A12" s="281"/>
      <c r="B12" s="180"/>
      <c r="C12" s="180" t="s">
        <v>237</v>
      </c>
      <c r="D12" s="181"/>
      <c r="E12" s="203"/>
      <c r="F12" s="203"/>
      <c r="G12" s="203"/>
      <c r="H12" s="204"/>
    </row>
  </sheetData>
  <sheetProtection algorithmName="SHA-512" hashValue="Yn6Wb0AXDBjJyiFnQN9QNx0lt7tTvoL6Rjoj3zVCQPz9JaVwgNHFgXhaFzzTWYJkzZ+QI1du49wleabJv/5BbA==" saltValue="sbdE26cWGxvzM4bEXcc9tQ==" spinCount="100000" sheet="1" objects="1" scenarios="1" formatColumns="0" formatRows="0"/>
  <mergeCells count="1">
    <mergeCell ref="A6:A12"/>
  </mergeCells>
  <dataValidations count="2">
    <dataValidation type="textLength" operator="lessThanOrEqual" allowBlank="1" showInputMessage="1" showErrorMessage="1" error="Cannot exceed 1,300 characters of text!" sqref="B3:E3" xr:uid="{00000000-0002-0000-0600-000000000000}">
      <formula1>1500</formula1>
    </dataValidation>
    <dataValidation type="textLength" operator="lessThanOrEqual" allowBlank="1" showInputMessage="1" showErrorMessage="1" sqref="F3:H3" xr:uid="{00000000-0002-0000-0600-000001000000}">
      <formula1>1500</formula1>
    </dataValidation>
  </dataValidations>
  <hyperlinks>
    <hyperlink ref="B6" r:id="rId1" xr:uid="{00000000-0004-0000-0600-000000000000}"/>
    <hyperlink ref="C11" r:id="rId2" xr:uid="{00000000-0004-0000-0600-000001000000}"/>
    <hyperlink ref="D10" r:id="rId3" xr:uid="{00000000-0004-0000-0600-000003000000}"/>
    <hyperlink ref="D8" r:id="rId4" display="NCLWF Primary Resource Benefits (p 6-13)" xr:uid="{00000000-0004-0000-0600-000004000000}"/>
    <hyperlink ref="E8" r:id="rId5" xr:uid="{00000000-0004-0000-0600-000005000000}"/>
    <hyperlink ref="G7" r:id="rId6" xr:uid="{00000000-0004-0000-0600-000007000000}"/>
    <hyperlink ref="B7" r:id="rId7" xr:uid="{00000000-0004-0000-0600-000008000000}"/>
    <hyperlink ref="B8" r:id="rId8" xr:uid="{31C27F65-1685-4E8D-A96B-F43F0BFB0C5D}"/>
    <hyperlink ref="D9" r:id="rId9" xr:uid="{FD67575D-8422-4136-AA7C-1922CCC01911}"/>
    <hyperlink ref="C8" r:id="rId10" xr:uid="{DB1CB299-FD00-4E86-9862-9E99B4F92AA7}"/>
    <hyperlink ref="C9" r:id="rId11" xr:uid="{4013A19B-0FC1-4B2E-9CCC-A381CE149454}"/>
    <hyperlink ref="G9" r:id="rId12" xr:uid="{E13E6A2C-5587-4F23-86C2-AE9982BC24B7}"/>
    <hyperlink ref="E6" r:id="rId13" xr:uid="{E0CDAA34-3CA8-459F-A52B-FD7C308DC5F1}"/>
    <hyperlink ref="E7" r:id="rId14" xr:uid="{A9E8B463-EAA8-41D2-93DD-69E2704CD147}"/>
    <hyperlink ref="C7" r:id="rId15" xr:uid="{7A39D397-00DA-41C6-9B0E-1BE3172632C4}"/>
    <hyperlink ref="C10" r:id="rId16" xr:uid="{C70EF2D2-56F4-4A53-9FA9-2D9E6CA6C3D4}"/>
    <hyperlink ref="D6" r:id="rId17" xr:uid="{E36CDBEC-336B-4631-8621-37829DAAAEEB}"/>
    <hyperlink ref="D7" r:id="rId18" xr:uid="{E188530E-A080-4B15-B5F9-2B7D832EBA81}"/>
    <hyperlink ref="E9" r:id="rId19" xr:uid="{05FB1F8D-DE6D-4C4F-9F9A-960CC38D5D3A}"/>
    <hyperlink ref="G8" r:id="rId20" xr:uid="{111E5718-35BD-435D-BDF0-20F0D87DB9AE}"/>
    <hyperlink ref="C6" r:id="rId21" xr:uid="{62DF171E-D566-4FC0-A5AB-210BE474807C}"/>
    <hyperlink ref="C12" r:id="rId22" xr:uid="{F81EC39D-0036-4E6A-AED9-CEC7ABD5ED27}"/>
    <hyperlink ref="G6" r:id="rId23" xr:uid="{D093BD9F-CEB0-4F10-AE7D-5C3FCAC9F4F5}"/>
    <hyperlink ref="F6" r:id="rId24" xr:uid="{AF935E55-8E1C-44A1-AFCB-3F103A71C813}"/>
    <hyperlink ref="H6" r:id="rId25" xr:uid="{3BFA8DDA-3D10-4583-817A-7BE3E40F3CF1}"/>
  </hyperlinks>
  <printOptions gridLines="1"/>
  <pageMargins left="0.7" right="0.7" top="0.75" bottom="0.75" header="0.3" footer="0.3"/>
  <pageSetup scale="35" orientation="landscape" r:id="rId26"/>
  <headerFooter>
    <oddHeader>&amp;C&amp;"Arial,Bold"DWR WATER RESOURCES DEVELOPMENT GRANT APPLICATION - SPRING 2025
&amp;"Arial,Regular"
&amp;"Arial,Bold"Benefits &amp; Evaluation Criteria</oddHeader>
    <oddFooter>&amp;LRevised: 4/14/25&amp;C&amp;P</oddFooter>
  </headerFooter>
  <legacyDrawing r:id="rId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A87"/>
  <sheetViews>
    <sheetView zoomScale="70" zoomScaleNormal="70" zoomScalePageLayoutView="70" workbookViewId="0">
      <selection activeCell="F3" sqref="F3:L3"/>
    </sheetView>
  </sheetViews>
  <sheetFormatPr defaultColWidth="8.88671875" defaultRowHeight="12.6" x14ac:dyDescent="0.45"/>
  <cols>
    <col min="1" max="1" width="2.5546875" style="147" customWidth="1"/>
    <col min="2" max="2" width="10.109375" style="147" customWidth="1"/>
    <col min="3" max="3" width="6.6640625" style="147" customWidth="1"/>
    <col min="4" max="4" width="10.44140625" style="148" customWidth="1"/>
    <col min="5" max="5" width="13.44140625" style="148" customWidth="1"/>
    <col min="6" max="6" width="14.5546875" style="148" customWidth="1"/>
    <col min="7" max="7" width="7.6640625" style="148" customWidth="1"/>
    <col min="8" max="8" width="8.33203125" style="148" customWidth="1"/>
    <col min="9" max="10" width="7.6640625" style="148" customWidth="1"/>
    <col min="11" max="11" width="14.6640625" style="148" customWidth="1"/>
    <col min="12" max="12" width="7" style="148" customWidth="1"/>
    <col min="13" max="13" width="12.6640625" style="148" customWidth="1"/>
    <col min="14" max="14" width="9.6640625" style="148" customWidth="1"/>
    <col min="15" max="15" width="8.33203125" style="148" customWidth="1"/>
    <col min="16" max="16" width="9.109375" style="148" customWidth="1"/>
    <col min="17" max="17" width="12.5546875" style="147" customWidth="1"/>
    <col min="18" max="18" width="5.44140625" style="147" customWidth="1"/>
    <col min="19" max="19" width="8.88671875" style="147"/>
    <col min="20" max="20" width="109.6640625" style="147" customWidth="1"/>
    <col min="21" max="21" width="8.88671875" style="147"/>
    <col min="22" max="22" width="35.109375" style="147" customWidth="1"/>
    <col min="23" max="23" width="25.77734375" style="147" customWidth="1"/>
    <col min="24" max="24" width="13" style="147" customWidth="1"/>
    <col min="25" max="25" width="18.88671875" style="147" customWidth="1"/>
    <col min="26" max="26" width="28.33203125" style="147" customWidth="1"/>
    <col min="27" max="27" width="47.88671875" style="147" customWidth="1"/>
    <col min="28" max="16384" width="8.88671875" style="147"/>
  </cols>
  <sheetData>
    <row r="1" spans="2:27" ht="12.9" thickBot="1" x14ac:dyDescent="0.5"/>
    <row r="2" spans="2:27" x14ac:dyDescent="0.45">
      <c r="B2" s="149"/>
      <c r="C2" s="150"/>
      <c r="D2" s="151"/>
      <c r="E2" s="151"/>
      <c r="F2" s="151"/>
      <c r="G2" s="151"/>
      <c r="H2" s="151"/>
      <c r="I2" s="151"/>
      <c r="J2" s="151"/>
      <c r="K2" s="151"/>
      <c r="L2" s="151"/>
      <c r="M2" s="151"/>
      <c r="N2" s="151"/>
      <c r="O2" s="151"/>
      <c r="P2" s="151"/>
      <c r="Q2" s="150"/>
      <c r="R2" s="152"/>
      <c r="T2" s="104" t="s">
        <v>106</v>
      </c>
      <c r="V2" s="311" t="s">
        <v>156</v>
      </c>
      <c r="W2" s="312"/>
      <c r="X2" s="312"/>
      <c r="Y2" s="312"/>
      <c r="Z2" s="312"/>
      <c r="AA2" s="313"/>
    </row>
    <row r="3" spans="2:27" ht="24.6" x14ac:dyDescent="0.5">
      <c r="B3" s="91"/>
      <c r="C3" s="92"/>
      <c r="D3" s="153"/>
      <c r="E3" s="102" t="s">
        <v>16</v>
      </c>
      <c r="F3" s="326"/>
      <c r="G3" s="327"/>
      <c r="H3" s="327"/>
      <c r="I3" s="327"/>
      <c r="J3" s="327"/>
      <c r="K3" s="327"/>
      <c r="L3" s="328"/>
      <c r="M3" s="154"/>
      <c r="N3" s="103" t="s">
        <v>24</v>
      </c>
      <c r="O3" s="318"/>
      <c r="P3" s="319"/>
      <c r="Q3" s="155"/>
      <c r="R3" s="156"/>
      <c r="T3" s="190" t="s">
        <v>234</v>
      </c>
      <c r="V3" s="207" t="s">
        <v>155</v>
      </c>
      <c r="W3" s="208" t="s">
        <v>200</v>
      </c>
      <c r="X3" s="208" t="s">
        <v>110</v>
      </c>
      <c r="Y3" s="209" t="s">
        <v>114</v>
      </c>
      <c r="Z3" s="210" t="s">
        <v>157</v>
      </c>
      <c r="AA3" s="211" t="s">
        <v>70</v>
      </c>
    </row>
    <row r="4" spans="2:27" ht="12" customHeight="1" x14ac:dyDescent="0.45">
      <c r="B4" s="91"/>
      <c r="C4" s="153"/>
      <c r="D4" s="153"/>
      <c r="E4" s="153"/>
      <c r="F4" s="155"/>
      <c r="G4" s="155"/>
      <c r="H4" s="155"/>
      <c r="I4" s="155"/>
      <c r="J4" s="155"/>
      <c r="K4" s="155"/>
      <c r="L4" s="155"/>
      <c r="M4" s="155"/>
      <c r="N4" s="155"/>
      <c r="O4" s="155"/>
      <c r="P4" s="155"/>
      <c r="Q4" s="155"/>
      <c r="R4" s="156"/>
      <c r="T4" s="105"/>
      <c r="V4" s="233"/>
      <c r="W4" s="234"/>
      <c r="X4" s="235"/>
      <c r="Y4" s="236"/>
      <c r="Z4" s="236"/>
      <c r="AA4" s="237"/>
    </row>
    <row r="5" spans="2:27" ht="12" customHeight="1" x14ac:dyDescent="0.45">
      <c r="B5" s="91"/>
      <c r="C5" s="92"/>
      <c r="D5" s="92"/>
      <c r="E5" s="92"/>
      <c r="F5" s="157"/>
      <c r="G5" s="299" t="s">
        <v>94</v>
      </c>
      <c r="H5" s="299"/>
      <c r="I5" s="298" t="s">
        <v>25</v>
      </c>
      <c r="J5" s="298"/>
      <c r="K5" s="187" t="s">
        <v>14</v>
      </c>
      <c r="L5" s="157"/>
      <c r="M5" s="301" t="s">
        <v>23</v>
      </c>
      <c r="N5" s="301"/>
      <c r="O5" s="157"/>
      <c r="P5" s="299" t="s">
        <v>22</v>
      </c>
      <c r="Q5" s="299"/>
      <c r="R5" s="156"/>
      <c r="T5" s="105" t="s">
        <v>128</v>
      </c>
      <c r="V5" s="233"/>
      <c r="W5" s="234"/>
      <c r="X5" s="235"/>
      <c r="Y5" s="236"/>
      <c r="Z5" s="236"/>
      <c r="AA5" s="237"/>
    </row>
    <row r="6" spans="2:27" ht="12" customHeight="1" thickBot="1" x14ac:dyDescent="0.5">
      <c r="B6" s="91"/>
      <c r="C6" s="153"/>
      <c r="D6" s="153"/>
      <c r="E6" s="153"/>
      <c r="F6" s="187" t="s">
        <v>2</v>
      </c>
      <c r="G6" s="299"/>
      <c r="H6" s="299"/>
      <c r="I6" s="298"/>
      <c r="J6" s="298"/>
      <c r="K6" s="187" t="s">
        <v>15</v>
      </c>
      <c r="L6" s="157"/>
      <c r="M6" s="301"/>
      <c r="N6" s="301"/>
      <c r="O6" s="157"/>
      <c r="P6" s="299"/>
      <c r="Q6" s="299"/>
      <c r="R6" s="156"/>
      <c r="T6" s="106" t="s">
        <v>150</v>
      </c>
      <c r="V6" s="233"/>
      <c r="W6" s="234"/>
      <c r="X6" s="235"/>
      <c r="Y6" s="236"/>
      <c r="Z6" s="236"/>
      <c r="AA6" s="237"/>
    </row>
    <row r="7" spans="2:27" ht="12" customHeight="1" x14ac:dyDescent="0.45">
      <c r="B7" s="90" t="e">
        <f>(P8+P9)/$P$43</f>
        <v>#DIV/0!</v>
      </c>
      <c r="C7" s="290" t="s">
        <v>9</v>
      </c>
      <c r="D7" s="290"/>
      <c r="E7" s="290"/>
      <c r="F7" s="300"/>
      <c r="G7" s="300"/>
      <c r="H7" s="300"/>
      <c r="I7" s="300"/>
      <c r="J7" s="300"/>
      <c r="K7" s="300"/>
      <c r="L7" s="158"/>
      <c r="M7" s="300"/>
      <c r="N7" s="300"/>
      <c r="O7" s="158"/>
      <c r="P7" s="294"/>
      <c r="Q7" s="294"/>
      <c r="R7" s="156"/>
      <c r="T7" s="107" t="s">
        <v>107</v>
      </c>
      <c r="V7" s="233"/>
      <c r="W7" s="234"/>
      <c r="X7" s="235"/>
      <c r="Y7" s="236"/>
      <c r="Z7" s="236"/>
      <c r="AA7" s="237"/>
    </row>
    <row r="8" spans="2:27" ht="12" customHeight="1" x14ac:dyDescent="0.45">
      <c r="B8" s="91"/>
      <c r="C8" s="92"/>
      <c r="D8" s="93"/>
      <c r="E8" s="94" t="s">
        <v>5</v>
      </c>
      <c r="F8" s="73"/>
      <c r="G8" s="282"/>
      <c r="H8" s="283"/>
      <c r="I8" s="282"/>
      <c r="J8" s="283"/>
      <c r="K8" s="73"/>
      <c r="L8" s="80"/>
      <c r="M8" s="292">
        <f>G8+I8</f>
        <v>0</v>
      </c>
      <c r="N8" s="292"/>
      <c r="O8" s="80"/>
      <c r="P8" s="295">
        <f>F8+G8+I8+K8</f>
        <v>0</v>
      </c>
      <c r="Q8" s="296"/>
      <c r="R8" s="156"/>
      <c r="T8" s="105"/>
      <c r="V8" s="233"/>
      <c r="W8" s="234"/>
      <c r="X8" s="235"/>
      <c r="Y8" s="236"/>
      <c r="Z8" s="236"/>
      <c r="AA8" s="237"/>
    </row>
    <row r="9" spans="2:27" ht="12" customHeight="1" thickBot="1" x14ac:dyDescent="0.5">
      <c r="B9" s="91"/>
      <c r="C9" s="95"/>
      <c r="D9" s="96"/>
      <c r="E9" s="97" t="s">
        <v>6</v>
      </c>
      <c r="F9" s="74"/>
      <c r="G9" s="285"/>
      <c r="H9" s="286"/>
      <c r="I9" s="285"/>
      <c r="J9" s="286"/>
      <c r="K9" s="73"/>
      <c r="L9" s="81"/>
      <c r="M9" s="292">
        <f>G9+I9</f>
        <v>0</v>
      </c>
      <c r="N9" s="292"/>
      <c r="O9" s="81"/>
      <c r="P9" s="297">
        <f>G9+I9+K9</f>
        <v>0</v>
      </c>
      <c r="Q9" s="297"/>
      <c r="R9" s="156"/>
      <c r="T9" s="105"/>
      <c r="V9" s="233"/>
      <c r="W9" s="234"/>
      <c r="X9" s="235"/>
      <c r="Y9" s="236"/>
      <c r="Z9" s="236"/>
      <c r="AA9" s="237"/>
    </row>
    <row r="10" spans="2:27" ht="12" customHeight="1" x14ac:dyDescent="0.45">
      <c r="B10" s="90" t="e">
        <f>(P11+P12)/$P$43</f>
        <v>#DIV/0!</v>
      </c>
      <c r="C10" s="289" t="s">
        <v>17</v>
      </c>
      <c r="D10" s="289"/>
      <c r="E10" s="289"/>
      <c r="F10" s="293"/>
      <c r="G10" s="293"/>
      <c r="H10" s="293"/>
      <c r="I10" s="293"/>
      <c r="J10" s="293"/>
      <c r="K10" s="293"/>
      <c r="L10" s="82"/>
      <c r="M10" s="294"/>
      <c r="N10" s="294"/>
      <c r="O10" s="82"/>
      <c r="P10" s="294"/>
      <c r="Q10" s="294"/>
      <c r="R10" s="156"/>
      <c r="T10" s="105"/>
      <c r="V10" s="233"/>
      <c r="W10" s="234"/>
      <c r="X10" s="235"/>
      <c r="Y10" s="236"/>
      <c r="Z10" s="236"/>
      <c r="AA10" s="237"/>
    </row>
    <row r="11" spans="2:27" ht="12" customHeight="1" x14ac:dyDescent="0.45">
      <c r="B11" s="91"/>
      <c r="C11" s="92"/>
      <c r="D11" s="93"/>
      <c r="E11" s="94" t="s">
        <v>5</v>
      </c>
      <c r="F11" s="73"/>
      <c r="G11" s="282"/>
      <c r="H11" s="283"/>
      <c r="I11" s="282"/>
      <c r="J11" s="283"/>
      <c r="K11" s="73"/>
      <c r="L11" s="80"/>
      <c r="M11" s="292">
        <f>G11+I11</f>
        <v>0</v>
      </c>
      <c r="N11" s="292"/>
      <c r="O11" s="80"/>
      <c r="P11" s="302">
        <f>F11+G11+I11+K11</f>
        <v>0</v>
      </c>
      <c r="Q11" s="302"/>
      <c r="R11" s="156"/>
      <c r="T11" s="105"/>
      <c r="V11" s="233"/>
      <c r="W11" s="234"/>
      <c r="X11" s="235"/>
      <c r="Y11" s="236"/>
      <c r="Z11" s="236"/>
      <c r="AA11" s="237"/>
    </row>
    <row r="12" spans="2:27" ht="12" customHeight="1" thickBot="1" x14ac:dyDescent="0.5">
      <c r="B12" s="91"/>
      <c r="C12" s="95"/>
      <c r="D12" s="96"/>
      <c r="E12" s="94" t="s">
        <v>6</v>
      </c>
      <c r="F12" s="74"/>
      <c r="G12" s="285"/>
      <c r="H12" s="286"/>
      <c r="I12" s="285"/>
      <c r="J12" s="286"/>
      <c r="K12" s="73"/>
      <c r="L12" s="81"/>
      <c r="M12" s="292">
        <f>G12+I12</f>
        <v>0</v>
      </c>
      <c r="N12" s="292"/>
      <c r="O12" s="81"/>
      <c r="P12" s="297">
        <f>G12+I12+K12</f>
        <v>0</v>
      </c>
      <c r="Q12" s="297"/>
      <c r="R12" s="156"/>
      <c r="T12" s="105"/>
      <c r="V12" s="233"/>
      <c r="W12" s="234"/>
      <c r="X12" s="235"/>
      <c r="Y12" s="236"/>
      <c r="Z12" s="236"/>
      <c r="AA12" s="237"/>
    </row>
    <row r="13" spans="2:27" ht="12" customHeight="1" x14ac:dyDescent="0.45">
      <c r="B13" s="90" t="e">
        <f>(P14+P15)/$P$43</f>
        <v>#DIV/0!</v>
      </c>
      <c r="C13" s="290" t="s">
        <v>18</v>
      </c>
      <c r="D13" s="290"/>
      <c r="E13" s="291"/>
      <c r="F13" s="293"/>
      <c r="G13" s="293"/>
      <c r="H13" s="293"/>
      <c r="I13" s="293"/>
      <c r="J13" s="293"/>
      <c r="K13" s="293"/>
      <c r="L13" s="82"/>
      <c r="M13" s="294"/>
      <c r="N13" s="294"/>
      <c r="O13" s="82"/>
      <c r="P13" s="294"/>
      <c r="Q13" s="294"/>
      <c r="R13" s="156"/>
      <c r="T13" s="106" t="s">
        <v>231</v>
      </c>
      <c r="V13" s="233"/>
      <c r="W13" s="234"/>
      <c r="X13" s="235"/>
      <c r="Y13" s="236"/>
      <c r="Z13" s="236"/>
      <c r="AA13" s="237"/>
    </row>
    <row r="14" spans="2:27" ht="12" customHeight="1" thickBot="1" x14ac:dyDescent="0.5">
      <c r="B14" s="91"/>
      <c r="C14" s="92"/>
      <c r="D14" s="93"/>
      <c r="E14" s="98" t="s">
        <v>5</v>
      </c>
      <c r="F14" s="73"/>
      <c r="G14" s="282"/>
      <c r="H14" s="283"/>
      <c r="I14" s="282"/>
      <c r="J14" s="284"/>
      <c r="K14" s="73"/>
      <c r="L14" s="80"/>
      <c r="M14" s="292">
        <f>G14+I14</f>
        <v>0</v>
      </c>
      <c r="N14" s="292"/>
      <c r="O14" s="80"/>
      <c r="P14" s="302">
        <f>F14+G14+I14+K14</f>
        <v>0</v>
      </c>
      <c r="Q14" s="302"/>
      <c r="R14" s="156"/>
      <c r="T14" s="105"/>
      <c r="V14" s="212" t="s">
        <v>170</v>
      </c>
      <c r="W14" s="213"/>
      <c r="X14" s="238">
        <f>SUM(X4:X13)</f>
        <v>0</v>
      </c>
      <c r="Y14" s="214"/>
      <c r="Z14" s="214"/>
      <c r="AA14" s="215"/>
    </row>
    <row r="15" spans="2:27" ht="12" customHeight="1" thickBot="1" x14ac:dyDescent="0.5">
      <c r="B15" s="91"/>
      <c r="C15" s="95"/>
      <c r="D15" s="96"/>
      <c r="E15" s="99" t="s">
        <v>6</v>
      </c>
      <c r="F15" s="74"/>
      <c r="G15" s="285"/>
      <c r="H15" s="286"/>
      <c r="I15" s="287"/>
      <c r="J15" s="288"/>
      <c r="K15" s="73"/>
      <c r="L15" s="81"/>
      <c r="M15" s="292">
        <f>G15+I15</f>
        <v>0</v>
      </c>
      <c r="N15" s="292"/>
      <c r="O15" s="81"/>
      <c r="P15" s="297">
        <f>G15+I15+K15</f>
        <v>0</v>
      </c>
      <c r="Q15" s="297"/>
      <c r="R15" s="156"/>
      <c r="T15" s="105"/>
      <c r="V15" s="159"/>
      <c r="W15" s="159"/>
      <c r="X15" s="159"/>
      <c r="Y15" s="159"/>
      <c r="Z15" s="159"/>
    </row>
    <row r="16" spans="2:27" ht="12" customHeight="1" x14ac:dyDescent="0.45">
      <c r="B16" s="90" t="e">
        <f>(P17+P18)/$P$43</f>
        <v>#DIV/0!</v>
      </c>
      <c r="C16" s="289" t="s">
        <v>0</v>
      </c>
      <c r="D16" s="289"/>
      <c r="E16" s="289"/>
      <c r="F16" s="293"/>
      <c r="G16" s="293"/>
      <c r="H16" s="293"/>
      <c r="I16" s="293"/>
      <c r="J16" s="293"/>
      <c r="K16" s="293"/>
      <c r="L16" s="82"/>
      <c r="M16" s="294"/>
      <c r="N16" s="294"/>
      <c r="O16" s="82"/>
      <c r="P16" s="294"/>
      <c r="Q16" s="294"/>
      <c r="R16" s="156"/>
      <c r="T16" s="105"/>
      <c r="V16" s="106" t="s">
        <v>418</v>
      </c>
      <c r="W16" s="106"/>
      <c r="X16" s="106"/>
      <c r="Y16" s="106"/>
      <c r="Z16" s="106"/>
    </row>
    <row r="17" spans="2:26" ht="12" customHeight="1" x14ac:dyDescent="0.45">
      <c r="B17" s="91"/>
      <c r="C17" s="92"/>
      <c r="D17" s="93"/>
      <c r="E17" s="94" t="s">
        <v>5</v>
      </c>
      <c r="F17" s="73"/>
      <c r="G17" s="282"/>
      <c r="H17" s="283"/>
      <c r="I17" s="282"/>
      <c r="J17" s="284"/>
      <c r="K17" s="73"/>
      <c r="L17" s="80"/>
      <c r="M17" s="292">
        <f>G17+I17</f>
        <v>0</v>
      </c>
      <c r="N17" s="292"/>
      <c r="O17" s="80"/>
      <c r="P17" s="302">
        <f>F17+G17+I17+K17</f>
        <v>0</v>
      </c>
      <c r="Q17" s="302"/>
      <c r="R17" s="156"/>
      <c r="T17" s="105"/>
    </row>
    <row r="18" spans="2:26" ht="12" customHeight="1" thickBot="1" x14ac:dyDescent="0.5">
      <c r="B18" s="91"/>
      <c r="C18" s="95"/>
      <c r="D18" s="96"/>
      <c r="E18" s="94" t="s">
        <v>6</v>
      </c>
      <c r="F18" s="74"/>
      <c r="G18" s="285"/>
      <c r="H18" s="286"/>
      <c r="I18" s="287"/>
      <c r="J18" s="288"/>
      <c r="K18" s="73"/>
      <c r="L18" s="81"/>
      <c r="M18" s="292">
        <f>G18+I18</f>
        <v>0</v>
      </c>
      <c r="N18" s="292"/>
      <c r="O18" s="81"/>
      <c r="P18" s="297">
        <f>G18+I18+K18</f>
        <v>0</v>
      </c>
      <c r="Q18" s="297"/>
      <c r="R18" s="156"/>
      <c r="T18" s="105"/>
    </row>
    <row r="19" spans="2:26" ht="12" customHeight="1" x14ac:dyDescent="0.45">
      <c r="B19" s="90" t="e">
        <f>(P20+P21)/$P$43</f>
        <v>#DIV/0!</v>
      </c>
      <c r="C19" s="290" t="s">
        <v>12</v>
      </c>
      <c r="D19" s="290"/>
      <c r="E19" s="291"/>
      <c r="F19" s="293"/>
      <c r="G19" s="293"/>
      <c r="H19" s="293"/>
      <c r="I19" s="293"/>
      <c r="J19" s="293"/>
      <c r="K19" s="293"/>
      <c r="L19" s="82"/>
      <c r="M19" s="294"/>
      <c r="N19" s="294"/>
      <c r="O19" s="82"/>
      <c r="P19" s="294"/>
      <c r="Q19" s="294"/>
      <c r="R19" s="156"/>
      <c r="T19" s="105" t="s">
        <v>108</v>
      </c>
      <c r="V19" s="205" t="s">
        <v>200</v>
      </c>
      <c r="W19" s="206" t="s">
        <v>193</v>
      </c>
    </row>
    <row r="20" spans="2:26" ht="12" customHeight="1" x14ac:dyDescent="0.45">
      <c r="B20" s="91"/>
      <c r="C20" s="92"/>
      <c r="D20" s="93"/>
      <c r="E20" s="98" t="s">
        <v>5</v>
      </c>
      <c r="F20" s="73"/>
      <c r="G20" s="282"/>
      <c r="H20" s="283"/>
      <c r="I20" s="282"/>
      <c r="J20" s="284"/>
      <c r="K20" s="73"/>
      <c r="L20" s="80"/>
      <c r="M20" s="292">
        <f>G20+I20</f>
        <v>0</v>
      </c>
      <c r="N20" s="292"/>
      <c r="O20" s="80"/>
      <c r="P20" s="302">
        <f>F20+G20+I20+K20</f>
        <v>0</v>
      </c>
      <c r="Q20" s="302"/>
      <c r="R20" s="156"/>
      <c r="T20" s="105"/>
      <c r="V20" s="216" t="s">
        <v>194</v>
      </c>
      <c r="W20" s="217" t="s">
        <v>195</v>
      </c>
    </row>
    <row r="21" spans="2:26" ht="12" customHeight="1" thickBot="1" x14ac:dyDescent="0.5">
      <c r="B21" s="91"/>
      <c r="C21" s="95"/>
      <c r="D21" s="96"/>
      <c r="E21" s="99" t="s">
        <v>6</v>
      </c>
      <c r="F21" s="74"/>
      <c r="G21" s="285"/>
      <c r="H21" s="286"/>
      <c r="I21" s="287"/>
      <c r="J21" s="288"/>
      <c r="K21" s="73"/>
      <c r="L21" s="81"/>
      <c r="M21" s="292">
        <f>G21+I21</f>
        <v>0</v>
      </c>
      <c r="N21" s="292"/>
      <c r="O21" s="81"/>
      <c r="P21" s="297">
        <f>G21+I21+K21</f>
        <v>0</v>
      </c>
      <c r="Q21" s="297"/>
      <c r="R21" s="156"/>
      <c r="T21" s="105"/>
      <c r="V21" s="216" t="s">
        <v>94</v>
      </c>
      <c r="W21" s="217" t="s">
        <v>196</v>
      </c>
    </row>
    <row r="22" spans="2:26" ht="12" customHeight="1" x14ac:dyDescent="0.45">
      <c r="B22" s="90" t="e">
        <f>(P23+P24)/$P$43</f>
        <v>#DIV/0!</v>
      </c>
      <c r="C22" s="289" t="s">
        <v>13</v>
      </c>
      <c r="D22" s="289"/>
      <c r="E22" s="289"/>
      <c r="F22" s="293"/>
      <c r="G22" s="293"/>
      <c r="H22" s="293"/>
      <c r="I22" s="293"/>
      <c r="J22" s="293"/>
      <c r="K22" s="293"/>
      <c r="L22" s="82"/>
      <c r="M22" s="294"/>
      <c r="N22" s="294"/>
      <c r="O22" s="82"/>
      <c r="P22" s="294"/>
      <c r="Q22" s="294"/>
      <c r="R22" s="156"/>
      <c r="T22" s="105"/>
      <c r="V22" s="216" t="s">
        <v>25</v>
      </c>
      <c r="W22" s="217" t="s">
        <v>197</v>
      </c>
    </row>
    <row r="23" spans="2:26" ht="12" customHeight="1" thickBot="1" x14ac:dyDescent="0.5">
      <c r="B23" s="91"/>
      <c r="C23" s="92"/>
      <c r="D23" s="93"/>
      <c r="E23" s="94" t="s">
        <v>5</v>
      </c>
      <c r="F23" s="73"/>
      <c r="G23" s="282"/>
      <c r="H23" s="283"/>
      <c r="I23" s="282"/>
      <c r="J23" s="284"/>
      <c r="K23" s="73"/>
      <c r="L23" s="80"/>
      <c r="M23" s="292">
        <f>G23+I23</f>
        <v>0</v>
      </c>
      <c r="N23" s="292"/>
      <c r="O23" s="80"/>
      <c r="P23" s="302">
        <f>F23+G23+I23+K23</f>
        <v>0</v>
      </c>
      <c r="Q23" s="302"/>
      <c r="R23" s="156"/>
      <c r="T23" s="105"/>
      <c r="V23" s="218" t="s">
        <v>198</v>
      </c>
      <c r="W23" s="219" t="s">
        <v>199</v>
      </c>
    </row>
    <row r="24" spans="2:26" ht="12" customHeight="1" thickBot="1" x14ac:dyDescent="0.5">
      <c r="B24" s="91"/>
      <c r="C24" s="95"/>
      <c r="D24" s="96"/>
      <c r="E24" s="94" t="s">
        <v>6</v>
      </c>
      <c r="F24" s="74"/>
      <c r="G24" s="285"/>
      <c r="H24" s="286"/>
      <c r="I24" s="287"/>
      <c r="J24" s="288"/>
      <c r="K24" s="73"/>
      <c r="L24" s="81"/>
      <c r="M24" s="292">
        <f>G24+I24</f>
        <v>0</v>
      </c>
      <c r="N24" s="292"/>
      <c r="O24" s="81"/>
      <c r="P24" s="297">
        <f>G24+I24+K24</f>
        <v>0</v>
      </c>
      <c r="Q24" s="297"/>
      <c r="R24" s="156"/>
      <c r="T24" s="105"/>
    </row>
    <row r="25" spans="2:26" ht="12" customHeight="1" x14ac:dyDescent="0.45">
      <c r="B25" s="90" t="e">
        <f>(P26+P27)/$P$43</f>
        <v>#DIV/0!</v>
      </c>
      <c r="C25" s="290" t="s">
        <v>10</v>
      </c>
      <c r="D25" s="290"/>
      <c r="E25" s="291"/>
      <c r="F25" s="293"/>
      <c r="G25" s="293"/>
      <c r="H25" s="293"/>
      <c r="I25" s="293"/>
      <c r="J25" s="293"/>
      <c r="K25" s="293"/>
      <c r="L25" s="82"/>
      <c r="M25" s="294"/>
      <c r="N25" s="294"/>
      <c r="O25" s="82"/>
      <c r="P25" s="294"/>
      <c r="Q25" s="294"/>
      <c r="R25" s="156"/>
      <c r="T25" s="105"/>
      <c r="Z25" s="147" t="s">
        <v>419</v>
      </c>
    </row>
    <row r="26" spans="2:26" ht="12" customHeight="1" x14ac:dyDescent="0.45">
      <c r="B26" s="91"/>
      <c r="C26" s="93"/>
      <c r="D26" s="93"/>
      <c r="E26" s="98" t="s">
        <v>5</v>
      </c>
      <c r="F26" s="73"/>
      <c r="G26" s="282"/>
      <c r="H26" s="283"/>
      <c r="I26" s="282"/>
      <c r="J26" s="284"/>
      <c r="K26" s="73"/>
      <c r="L26" s="80"/>
      <c r="M26" s="292">
        <f>G26+I26</f>
        <v>0</v>
      </c>
      <c r="N26" s="292"/>
      <c r="O26" s="80"/>
      <c r="P26" s="302">
        <f>F26+G26+I26+K26</f>
        <v>0</v>
      </c>
      <c r="Q26" s="302"/>
      <c r="R26" s="156"/>
      <c r="T26" s="105"/>
    </row>
    <row r="27" spans="2:26" ht="12" customHeight="1" thickBot="1" x14ac:dyDescent="0.5">
      <c r="B27" s="91"/>
      <c r="C27" s="96"/>
      <c r="D27" s="96"/>
      <c r="E27" s="99" t="s">
        <v>6</v>
      </c>
      <c r="F27" s="74"/>
      <c r="G27" s="285"/>
      <c r="H27" s="286"/>
      <c r="I27" s="287"/>
      <c r="J27" s="288"/>
      <c r="K27" s="73"/>
      <c r="L27" s="81"/>
      <c r="M27" s="292">
        <f>G27+I27</f>
        <v>0</v>
      </c>
      <c r="N27" s="292"/>
      <c r="O27" s="81"/>
      <c r="P27" s="297">
        <f>G27+I27+K27</f>
        <v>0</v>
      </c>
      <c r="Q27" s="297"/>
      <c r="R27" s="156"/>
      <c r="T27" s="105"/>
    </row>
    <row r="28" spans="2:26" ht="12" customHeight="1" x14ac:dyDescent="0.45">
      <c r="B28" s="90" t="e">
        <f>(P29+P30)/$P$43</f>
        <v>#DIV/0!</v>
      </c>
      <c r="C28" s="289" t="s">
        <v>1</v>
      </c>
      <c r="D28" s="289"/>
      <c r="E28" s="289"/>
      <c r="F28" s="293"/>
      <c r="G28" s="293"/>
      <c r="H28" s="293"/>
      <c r="I28" s="293"/>
      <c r="J28" s="293"/>
      <c r="K28" s="293"/>
      <c r="L28" s="82"/>
      <c r="M28" s="294"/>
      <c r="N28" s="294"/>
      <c r="O28" s="82"/>
      <c r="P28" s="294"/>
      <c r="Q28" s="294"/>
      <c r="R28" s="156"/>
      <c r="T28" s="105"/>
    </row>
    <row r="29" spans="2:26" ht="12" customHeight="1" x14ac:dyDescent="0.45">
      <c r="B29" s="91"/>
      <c r="C29" s="92"/>
      <c r="D29" s="93"/>
      <c r="E29" s="94" t="s">
        <v>5</v>
      </c>
      <c r="F29" s="73"/>
      <c r="G29" s="282"/>
      <c r="H29" s="283"/>
      <c r="I29" s="282"/>
      <c r="J29" s="284"/>
      <c r="K29" s="73"/>
      <c r="L29" s="80"/>
      <c r="M29" s="292">
        <f>G29+I29</f>
        <v>0</v>
      </c>
      <c r="N29" s="292"/>
      <c r="O29" s="80"/>
      <c r="P29" s="302">
        <f>F29+G29+I29+K29</f>
        <v>0</v>
      </c>
      <c r="Q29" s="302"/>
      <c r="R29" s="156"/>
      <c r="T29" s="105"/>
    </row>
    <row r="30" spans="2:26" ht="12" customHeight="1" thickBot="1" x14ac:dyDescent="0.5">
      <c r="B30" s="91"/>
      <c r="C30" s="92"/>
      <c r="D30" s="93"/>
      <c r="E30" s="94" t="s">
        <v>6</v>
      </c>
      <c r="F30" s="74"/>
      <c r="G30" s="285"/>
      <c r="H30" s="286"/>
      <c r="I30" s="287"/>
      <c r="J30" s="288"/>
      <c r="K30" s="73"/>
      <c r="L30" s="81"/>
      <c r="M30" s="292">
        <f>G30+I30</f>
        <v>0</v>
      </c>
      <c r="N30" s="292"/>
      <c r="O30" s="81"/>
      <c r="P30" s="297">
        <f>G30+I30+K30</f>
        <v>0</v>
      </c>
      <c r="Q30" s="297"/>
      <c r="R30" s="156"/>
      <c r="T30" s="105"/>
    </row>
    <row r="31" spans="2:26" ht="12" customHeight="1" x14ac:dyDescent="0.45">
      <c r="B31" s="90" t="e">
        <f>(P32+P33)/$P$43</f>
        <v>#DIV/0!</v>
      </c>
      <c r="C31" s="290" t="s">
        <v>3</v>
      </c>
      <c r="D31" s="290"/>
      <c r="E31" s="291"/>
      <c r="F31" s="293"/>
      <c r="G31" s="293"/>
      <c r="H31" s="293"/>
      <c r="I31" s="293"/>
      <c r="J31" s="293"/>
      <c r="K31" s="293"/>
      <c r="L31" s="82"/>
      <c r="M31" s="294"/>
      <c r="N31" s="294"/>
      <c r="O31" s="82"/>
      <c r="P31" s="294"/>
      <c r="Q31" s="294"/>
      <c r="R31" s="156"/>
      <c r="T31" s="105"/>
    </row>
    <row r="32" spans="2:26" ht="12" customHeight="1" x14ac:dyDescent="0.45">
      <c r="B32" s="91"/>
      <c r="C32" s="93"/>
      <c r="D32" s="93"/>
      <c r="E32" s="98" t="s">
        <v>5</v>
      </c>
      <c r="F32" s="79"/>
      <c r="G32" s="282"/>
      <c r="H32" s="283"/>
      <c r="I32" s="282"/>
      <c r="J32" s="284"/>
      <c r="K32" s="73"/>
      <c r="L32" s="80"/>
      <c r="M32" s="292">
        <f>G32+I32</f>
        <v>0</v>
      </c>
      <c r="N32" s="292"/>
      <c r="O32" s="80"/>
      <c r="P32" s="302">
        <f>G32+I32+K32</f>
        <v>0</v>
      </c>
      <c r="Q32" s="302"/>
      <c r="R32" s="156"/>
      <c r="T32" s="105"/>
    </row>
    <row r="33" spans="2:20" ht="12" customHeight="1" thickBot="1" x14ac:dyDescent="0.5">
      <c r="B33" s="91"/>
      <c r="C33" s="96"/>
      <c r="D33" s="96"/>
      <c r="E33" s="99" t="s">
        <v>6</v>
      </c>
      <c r="F33" s="74"/>
      <c r="G33" s="285"/>
      <c r="H33" s="286"/>
      <c r="I33" s="287"/>
      <c r="J33" s="288"/>
      <c r="K33" s="73"/>
      <c r="L33" s="81"/>
      <c r="M33" s="292">
        <f>G33+I33</f>
        <v>0</v>
      </c>
      <c r="N33" s="292"/>
      <c r="O33" s="81"/>
      <c r="P33" s="297">
        <f>G33+I33+K33</f>
        <v>0</v>
      </c>
      <c r="Q33" s="297"/>
      <c r="R33" s="156"/>
      <c r="T33" s="105"/>
    </row>
    <row r="34" spans="2:20" ht="12" customHeight="1" x14ac:dyDescent="0.45">
      <c r="B34" s="90" t="e">
        <f>(P35+P36)/$P$43</f>
        <v>#DIV/0!</v>
      </c>
      <c r="C34" s="289" t="s">
        <v>4</v>
      </c>
      <c r="D34" s="289"/>
      <c r="E34" s="289"/>
      <c r="F34" s="293"/>
      <c r="G34" s="293"/>
      <c r="H34" s="293"/>
      <c r="I34" s="293"/>
      <c r="J34" s="293"/>
      <c r="K34" s="293"/>
      <c r="L34" s="82"/>
      <c r="M34" s="294"/>
      <c r="N34" s="294"/>
      <c r="O34" s="82"/>
      <c r="P34" s="294"/>
      <c r="Q34" s="294"/>
      <c r="R34" s="156"/>
      <c r="T34" s="105" t="s">
        <v>422</v>
      </c>
    </row>
    <row r="35" spans="2:20" ht="12" customHeight="1" x14ac:dyDescent="0.45">
      <c r="B35" s="91"/>
      <c r="C35" s="92"/>
      <c r="D35" s="93"/>
      <c r="E35" s="94" t="s">
        <v>5</v>
      </c>
      <c r="F35" s="79"/>
      <c r="G35" s="282"/>
      <c r="H35" s="283"/>
      <c r="I35" s="282"/>
      <c r="J35" s="284"/>
      <c r="K35" s="73"/>
      <c r="L35" s="80"/>
      <c r="M35" s="292">
        <f>G35+I35</f>
        <v>0</v>
      </c>
      <c r="N35" s="292"/>
      <c r="O35" s="80"/>
      <c r="P35" s="302">
        <f>G35+I35+K35</f>
        <v>0</v>
      </c>
      <c r="Q35" s="302"/>
      <c r="R35" s="156"/>
      <c r="T35" s="105"/>
    </row>
    <row r="36" spans="2:20" ht="12" customHeight="1" thickBot="1" x14ac:dyDescent="0.5">
      <c r="B36" s="91"/>
      <c r="C36" s="92"/>
      <c r="D36" s="93"/>
      <c r="E36" s="94" t="s">
        <v>6</v>
      </c>
      <c r="F36" s="74"/>
      <c r="G36" s="285"/>
      <c r="H36" s="286"/>
      <c r="I36" s="287"/>
      <c r="J36" s="288"/>
      <c r="K36" s="73"/>
      <c r="L36" s="81"/>
      <c r="M36" s="292">
        <f>G36+I36</f>
        <v>0</v>
      </c>
      <c r="N36" s="292"/>
      <c r="O36" s="81"/>
      <c r="P36" s="297">
        <f>G36+I36+K36</f>
        <v>0</v>
      </c>
      <c r="Q36" s="297"/>
      <c r="R36" s="156"/>
      <c r="T36" s="105"/>
    </row>
    <row r="37" spans="2:20" ht="12" customHeight="1" x14ac:dyDescent="0.45">
      <c r="B37" s="90" t="e">
        <f>(P38+P39)/$P$43</f>
        <v>#DIV/0!</v>
      </c>
      <c r="C37" s="290" t="s">
        <v>11</v>
      </c>
      <c r="D37" s="290"/>
      <c r="E37" s="291"/>
      <c r="F37" s="293"/>
      <c r="G37" s="293"/>
      <c r="H37" s="293"/>
      <c r="I37" s="293"/>
      <c r="J37" s="293"/>
      <c r="K37" s="293"/>
      <c r="L37" s="82"/>
      <c r="M37" s="294"/>
      <c r="N37" s="294"/>
      <c r="O37" s="82"/>
      <c r="P37" s="294"/>
      <c r="Q37" s="294"/>
      <c r="R37" s="156"/>
      <c r="T37" s="107" t="s">
        <v>232</v>
      </c>
    </row>
    <row r="38" spans="2:20" ht="12" customHeight="1" x14ac:dyDescent="0.45">
      <c r="B38" s="91"/>
      <c r="C38" s="92"/>
      <c r="D38" s="93"/>
      <c r="E38" s="98" t="s">
        <v>5</v>
      </c>
      <c r="F38" s="73"/>
      <c r="G38" s="282"/>
      <c r="H38" s="283"/>
      <c r="I38" s="282"/>
      <c r="J38" s="284"/>
      <c r="K38" s="73"/>
      <c r="L38" s="83"/>
      <c r="M38" s="292">
        <f>G38+I38</f>
        <v>0</v>
      </c>
      <c r="N38" s="292"/>
      <c r="O38" s="83"/>
      <c r="P38" s="302">
        <f>F38+G38+I38+K38</f>
        <v>0</v>
      </c>
      <c r="Q38" s="302"/>
      <c r="R38" s="156"/>
      <c r="T38" s="105" t="s">
        <v>233</v>
      </c>
    </row>
    <row r="39" spans="2:20" ht="12" customHeight="1" thickBot="1" x14ac:dyDescent="0.5">
      <c r="B39" s="91"/>
      <c r="C39" s="95"/>
      <c r="D39" s="96"/>
      <c r="E39" s="99" t="s">
        <v>6</v>
      </c>
      <c r="F39" s="75"/>
      <c r="G39" s="285"/>
      <c r="H39" s="286"/>
      <c r="I39" s="287"/>
      <c r="J39" s="288"/>
      <c r="K39" s="73"/>
      <c r="L39" s="84"/>
      <c r="M39" s="292">
        <f>G39+I39</f>
        <v>0</v>
      </c>
      <c r="N39" s="292"/>
      <c r="O39" s="84"/>
      <c r="P39" s="297">
        <f>G39+I39+K39</f>
        <v>0</v>
      </c>
      <c r="Q39" s="297"/>
      <c r="R39" s="156"/>
      <c r="T39" s="108"/>
    </row>
    <row r="40" spans="2:20" ht="8.1" customHeight="1" thickBot="1" x14ac:dyDescent="0.5">
      <c r="B40" s="91"/>
      <c r="C40" s="100"/>
      <c r="D40" s="101"/>
      <c r="E40" s="101"/>
      <c r="F40" s="160"/>
      <c r="G40" s="85"/>
      <c r="H40" s="85"/>
      <c r="I40" s="85"/>
      <c r="J40" s="85"/>
      <c r="K40" s="85"/>
      <c r="L40" s="86"/>
      <c r="M40" s="85"/>
      <c r="N40" s="85"/>
      <c r="O40" s="86"/>
      <c r="P40" s="85"/>
      <c r="Q40" s="87"/>
      <c r="R40" s="156"/>
      <c r="T40" s="108"/>
    </row>
    <row r="41" spans="2:20" ht="14.1" customHeight="1" thickBot="1" x14ac:dyDescent="0.5">
      <c r="B41" s="91"/>
      <c r="C41" s="305" t="s">
        <v>7</v>
      </c>
      <c r="D41" s="306"/>
      <c r="E41" s="306"/>
      <c r="F41" s="89">
        <f>F8+F11+F14+F17+F20+F23+F26+F29+F38</f>
        <v>0</v>
      </c>
      <c r="G41" s="307">
        <f>G8+G11+G14+G17+G20+G23+G26+G29+G32+G35+G38</f>
        <v>0</v>
      </c>
      <c r="H41" s="307"/>
      <c r="I41" s="307">
        <f>I8+I11+I14+I17+I20+I23+I26+I29+I32+I35+I38</f>
        <v>0</v>
      </c>
      <c r="J41" s="307"/>
      <c r="K41" s="185">
        <f>K8+K11+K14+K17+K20+K23+K26+K29+K32+K35+K38</f>
        <v>0</v>
      </c>
      <c r="L41" s="88"/>
      <c r="M41" s="303">
        <f>M8+M11+M14+M17+M20+M23+M26+M29+M32+M35+M38</f>
        <v>0</v>
      </c>
      <c r="N41" s="304"/>
      <c r="O41" s="88"/>
      <c r="P41" s="303">
        <f>P8+P11+P14+P17+P20+P23+P26+P29+P32+P35+P38</f>
        <v>0</v>
      </c>
      <c r="Q41" s="308"/>
      <c r="R41" s="156"/>
      <c r="T41" s="105" t="s">
        <v>235</v>
      </c>
    </row>
    <row r="42" spans="2:20" ht="14.1" customHeight="1" thickBot="1" x14ac:dyDescent="0.5">
      <c r="B42" s="91"/>
      <c r="C42" s="305" t="s">
        <v>8</v>
      </c>
      <c r="D42" s="306"/>
      <c r="E42" s="306"/>
      <c r="F42" s="56"/>
      <c r="G42" s="307">
        <f>G9+G12+G15+G18+G21+G24+G27+G30+G33+G36+G39</f>
        <v>0</v>
      </c>
      <c r="H42" s="307"/>
      <c r="I42" s="307">
        <f>I9+I12+I15+I18+I21+I24+I27+I30+I33+I36+I39</f>
        <v>0</v>
      </c>
      <c r="J42" s="307"/>
      <c r="K42" s="185">
        <f>K9+K12+K15+K18+K21+K24+K27+K30+K33+K36+K39</f>
        <v>0</v>
      </c>
      <c r="L42" s="88"/>
      <c r="M42" s="303">
        <f>M9+M12+M15+M18+M21+M24+M27+M30+M33+M36+M39</f>
        <v>0</v>
      </c>
      <c r="N42" s="304"/>
      <c r="O42" s="88"/>
      <c r="P42" s="303">
        <f>P9+P12+P15+P18+P21+P24+P27+P30+P33+P36+P39</f>
        <v>0</v>
      </c>
      <c r="Q42" s="308"/>
      <c r="R42" s="156"/>
      <c r="T42" s="108"/>
    </row>
    <row r="43" spans="2:20" ht="14.1" customHeight="1" thickBot="1" x14ac:dyDescent="0.5">
      <c r="B43" s="91"/>
      <c r="C43" s="305" t="s">
        <v>19</v>
      </c>
      <c r="D43" s="306"/>
      <c r="E43" s="306"/>
      <c r="F43" s="89">
        <f>SUM(F41:F42)</f>
        <v>0</v>
      </c>
      <c r="G43" s="307">
        <f>SUM(G41:H42)</f>
        <v>0</v>
      </c>
      <c r="H43" s="307"/>
      <c r="I43" s="307">
        <f>SUM(I41:J42)</f>
        <v>0</v>
      </c>
      <c r="J43" s="307"/>
      <c r="K43" s="185">
        <f>SUM(K41:K42)</f>
        <v>0</v>
      </c>
      <c r="L43" s="88"/>
      <c r="M43" s="303">
        <f>SUM(M41:N42)</f>
        <v>0</v>
      </c>
      <c r="N43" s="304"/>
      <c r="O43" s="88"/>
      <c r="P43" s="309">
        <f>SUM(P41:Q42)</f>
        <v>0</v>
      </c>
      <c r="Q43" s="310"/>
      <c r="R43" s="156"/>
      <c r="T43" s="107" t="s">
        <v>149</v>
      </c>
    </row>
    <row r="44" spans="2:20" ht="8.1" customHeight="1" x14ac:dyDescent="0.45">
      <c r="B44" s="91"/>
      <c r="C44" s="161"/>
      <c r="D44" s="161"/>
      <c r="E44" s="161"/>
      <c r="F44" s="162"/>
      <c r="G44" s="162"/>
      <c r="H44" s="162"/>
      <c r="I44" s="162"/>
      <c r="J44" s="162"/>
      <c r="K44" s="162"/>
      <c r="L44" s="162"/>
      <c r="M44" s="162"/>
      <c r="N44" s="162"/>
      <c r="O44" s="162"/>
      <c r="P44" s="162"/>
      <c r="Q44" s="163"/>
      <c r="R44" s="156"/>
      <c r="T44" s="108"/>
    </row>
    <row r="45" spans="2:20" ht="12" customHeight="1" x14ac:dyDescent="0.45">
      <c r="B45" s="91"/>
      <c r="C45" s="153"/>
      <c r="D45" s="153"/>
      <c r="E45" s="153"/>
      <c r="F45" s="164"/>
      <c r="G45" s="155"/>
      <c r="H45" s="155"/>
      <c r="I45" s="155"/>
      <c r="J45" s="155"/>
      <c r="K45" s="155"/>
      <c r="L45" s="155"/>
      <c r="M45" s="155"/>
      <c r="N45" s="155"/>
      <c r="O45" s="155"/>
      <c r="P45" s="155"/>
      <c r="Q45" s="164"/>
      <c r="R45" s="156"/>
      <c r="T45" s="109"/>
    </row>
    <row r="46" spans="2:20" ht="24.9" customHeight="1" x14ac:dyDescent="0.45">
      <c r="B46" s="91"/>
      <c r="C46" s="153"/>
      <c r="D46" s="320" t="s">
        <v>93</v>
      </c>
      <c r="E46" s="320"/>
      <c r="F46" s="165">
        <f>F43</f>
        <v>0</v>
      </c>
      <c r="G46" s="166"/>
      <c r="H46" s="322" t="s">
        <v>92</v>
      </c>
      <c r="I46" s="322"/>
      <c r="J46" s="322"/>
      <c r="K46" s="167">
        <f>G43+I43</f>
        <v>0</v>
      </c>
      <c r="L46" s="166"/>
      <c r="M46" s="324" t="s">
        <v>20</v>
      </c>
      <c r="N46" s="324"/>
      <c r="O46" s="314" t="e">
        <f>(F46+K46)/P43</f>
        <v>#DIV/0!</v>
      </c>
      <c r="P46" s="315"/>
      <c r="Q46" s="168"/>
      <c r="R46" s="156"/>
      <c r="T46" s="108"/>
    </row>
    <row r="47" spans="2:20" ht="24.9" customHeight="1" x14ac:dyDescent="0.45">
      <c r="B47" s="91"/>
      <c r="C47" s="153"/>
      <c r="D47" s="321" t="s">
        <v>208</v>
      </c>
      <c r="E47" s="321"/>
      <c r="F47" s="169" t="e">
        <f>F43/SUM(F43+G43+I43)</f>
        <v>#DIV/0!</v>
      </c>
      <c r="G47" s="170"/>
      <c r="H47" s="323" t="s">
        <v>209</v>
      </c>
      <c r="I47" s="323"/>
      <c r="J47" s="323"/>
      <c r="K47" s="171" t="e">
        <f>K46/P43</f>
        <v>#DIV/0!</v>
      </c>
      <c r="L47" s="155"/>
      <c r="M47" s="325" t="s">
        <v>21</v>
      </c>
      <c r="N47" s="325"/>
      <c r="O47" s="316" t="e">
        <f>K43/P43</f>
        <v>#DIV/0!</v>
      </c>
      <c r="P47" s="317"/>
      <c r="Q47" s="155"/>
      <c r="R47" s="156"/>
      <c r="T47" s="106" t="s">
        <v>230</v>
      </c>
    </row>
    <row r="48" spans="2:20" ht="12.9" thickBot="1" x14ac:dyDescent="0.5">
      <c r="B48" s="172"/>
      <c r="C48" s="95"/>
      <c r="D48" s="95"/>
      <c r="E48" s="95"/>
      <c r="F48" s="95"/>
      <c r="G48" s="95"/>
      <c r="H48" s="95"/>
      <c r="I48" s="95"/>
      <c r="J48" s="95"/>
      <c r="K48" s="95"/>
      <c r="L48" s="95"/>
      <c r="M48" s="95"/>
      <c r="N48" s="95"/>
      <c r="O48" s="95"/>
      <c r="P48" s="95"/>
      <c r="Q48" s="95"/>
      <c r="R48" s="173"/>
      <c r="T48" s="110"/>
    </row>
    <row r="49" spans="2:17" x14ac:dyDescent="0.45">
      <c r="B49" s="174"/>
      <c r="C49" s="174"/>
      <c r="D49" s="174"/>
      <c r="E49" s="174"/>
      <c r="F49" s="174"/>
      <c r="G49" s="174"/>
      <c r="H49" s="174"/>
      <c r="I49" s="174"/>
      <c r="J49" s="174"/>
      <c r="K49" s="174"/>
      <c r="L49" s="174"/>
      <c r="M49" s="174"/>
      <c r="N49" s="174"/>
      <c r="O49" s="174"/>
      <c r="P49" s="174"/>
      <c r="Q49" s="174"/>
    </row>
    <row r="50" spans="2:17" x14ac:dyDescent="0.45">
      <c r="B50" s="174"/>
      <c r="C50" s="174"/>
      <c r="D50" s="174"/>
      <c r="E50" s="174"/>
      <c r="F50" s="174"/>
      <c r="G50" s="174"/>
      <c r="H50" s="174"/>
      <c r="I50" s="174"/>
      <c r="J50" s="174"/>
      <c r="K50" s="174"/>
      <c r="L50" s="174"/>
      <c r="M50" s="174"/>
      <c r="N50" s="174"/>
      <c r="O50" s="174"/>
      <c r="P50" s="174"/>
      <c r="Q50" s="174"/>
    </row>
    <row r="51" spans="2:17" x14ac:dyDescent="0.45">
      <c r="B51" s="174"/>
      <c r="C51" s="174"/>
      <c r="D51" s="174"/>
      <c r="E51" s="174"/>
      <c r="F51" s="174"/>
      <c r="G51" s="174"/>
      <c r="H51" s="174"/>
      <c r="I51" s="174"/>
      <c r="J51" s="174"/>
      <c r="K51" s="174"/>
      <c r="L51" s="174"/>
      <c r="M51" s="174"/>
      <c r="N51" s="174"/>
      <c r="O51" s="174"/>
      <c r="P51" s="174"/>
      <c r="Q51" s="174"/>
    </row>
    <row r="52" spans="2:17" x14ac:dyDescent="0.45">
      <c r="B52" s="174"/>
      <c r="C52" s="174"/>
      <c r="D52" s="174"/>
      <c r="E52" s="174"/>
      <c r="F52" s="174"/>
      <c r="G52" s="174"/>
      <c r="H52" s="174"/>
      <c r="I52" s="174"/>
      <c r="J52" s="174"/>
      <c r="K52" s="174"/>
      <c r="L52" s="174"/>
      <c r="M52" s="174"/>
      <c r="N52" s="174"/>
      <c r="O52" s="174"/>
      <c r="P52" s="174"/>
      <c r="Q52" s="174"/>
    </row>
    <row r="53" spans="2:17" x14ac:dyDescent="0.45">
      <c r="B53" s="174"/>
      <c r="C53" s="174"/>
      <c r="D53" s="174"/>
      <c r="E53" s="174"/>
      <c r="F53" s="174"/>
      <c r="G53" s="174"/>
      <c r="H53" s="174"/>
      <c r="I53" s="174"/>
      <c r="J53" s="174"/>
      <c r="K53" s="174"/>
      <c r="L53" s="174"/>
      <c r="M53" s="174"/>
      <c r="N53" s="174"/>
      <c r="O53" s="174"/>
      <c r="P53" s="174"/>
      <c r="Q53" s="174"/>
    </row>
    <row r="54" spans="2:17" ht="12" customHeight="1" x14ac:dyDescent="0.45">
      <c r="B54" s="174"/>
      <c r="C54" s="174"/>
      <c r="D54" s="174"/>
      <c r="E54" s="174"/>
      <c r="F54" s="174"/>
      <c r="G54" s="174"/>
      <c r="H54" s="174"/>
      <c r="I54" s="174"/>
      <c r="J54" s="174"/>
      <c r="K54" s="174"/>
      <c r="L54" s="174"/>
      <c r="M54" s="174"/>
      <c r="N54" s="174"/>
      <c r="O54" s="174"/>
      <c r="P54" s="174"/>
      <c r="Q54" s="174"/>
    </row>
    <row r="55" spans="2:17" ht="12" customHeight="1" x14ac:dyDescent="0.45">
      <c r="B55" s="174"/>
      <c r="C55" s="174"/>
      <c r="D55" s="174"/>
      <c r="E55" s="174"/>
      <c r="F55" s="174"/>
      <c r="G55" s="174"/>
      <c r="H55" s="174"/>
      <c r="I55" s="174"/>
      <c r="J55" s="174"/>
      <c r="K55" s="174"/>
      <c r="L55" s="174"/>
      <c r="M55" s="174"/>
      <c r="N55" s="174"/>
      <c r="O55" s="174"/>
      <c r="P55" s="174"/>
      <c r="Q55" s="174"/>
    </row>
    <row r="56" spans="2:17" ht="12" customHeight="1" x14ac:dyDescent="0.45">
      <c r="B56" s="174"/>
      <c r="C56" s="174"/>
      <c r="D56" s="174"/>
      <c r="E56" s="174"/>
      <c r="F56" s="174"/>
      <c r="G56" s="174"/>
      <c r="H56" s="174"/>
      <c r="I56" s="174"/>
      <c r="J56" s="174"/>
      <c r="K56" s="174"/>
      <c r="L56" s="174"/>
      <c r="M56" s="174"/>
      <c r="N56" s="174"/>
      <c r="O56" s="174"/>
      <c r="P56" s="174"/>
      <c r="Q56" s="174"/>
    </row>
    <row r="57" spans="2:17" ht="12" customHeight="1" x14ac:dyDescent="0.45">
      <c r="B57" s="174"/>
      <c r="C57" s="174"/>
      <c r="D57" s="174"/>
      <c r="E57" s="174"/>
      <c r="F57" s="174"/>
      <c r="G57" s="174"/>
      <c r="H57" s="174"/>
      <c r="I57" s="174"/>
      <c r="J57" s="174"/>
      <c r="K57" s="174"/>
      <c r="L57" s="174"/>
      <c r="M57" s="174"/>
      <c r="N57" s="174"/>
      <c r="O57" s="174"/>
      <c r="P57" s="174"/>
      <c r="Q57" s="174"/>
    </row>
    <row r="58" spans="2:17" ht="12" customHeight="1" x14ac:dyDescent="0.45">
      <c r="B58" s="174"/>
      <c r="C58" s="174"/>
      <c r="D58" s="174"/>
      <c r="E58" s="174"/>
      <c r="F58" s="174"/>
      <c r="G58" s="174"/>
      <c r="H58" s="174"/>
      <c r="I58" s="174"/>
      <c r="J58" s="174"/>
      <c r="K58" s="174"/>
      <c r="L58" s="174"/>
      <c r="M58" s="174"/>
      <c r="N58" s="174"/>
      <c r="O58" s="174"/>
      <c r="P58" s="174"/>
      <c r="Q58" s="174"/>
    </row>
    <row r="59" spans="2:17" ht="12" customHeight="1" x14ac:dyDescent="0.45">
      <c r="B59" s="174"/>
      <c r="C59" s="174"/>
      <c r="D59" s="174"/>
      <c r="E59" s="174"/>
      <c r="F59" s="174"/>
      <c r="G59" s="174"/>
      <c r="H59" s="174"/>
      <c r="I59" s="174"/>
      <c r="J59" s="174"/>
      <c r="K59" s="174"/>
      <c r="L59" s="174"/>
      <c r="M59" s="174"/>
      <c r="N59" s="174"/>
      <c r="O59" s="174"/>
      <c r="P59" s="174"/>
      <c r="Q59" s="174"/>
    </row>
    <row r="60" spans="2:17" ht="12" customHeight="1" x14ac:dyDescent="0.45">
      <c r="B60" s="174"/>
      <c r="C60" s="174"/>
      <c r="D60" s="174"/>
      <c r="E60" s="174"/>
      <c r="F60" s="174"/>
      <c r="G60" s="174"/>
      <c r="H60" s="174"/>
      <c r="I60" s="174"/>
      <c r="J60" s="174"/>
      <c r="K60" s="174"/>
      <c r="L60" s="174"/>
      <c r="M60" s="174"/>
      <c r="N60" s="174"/>
      <c r="O60" s="174"/>
      <c r="P60" s="174"/>
      <c r="Q60" s="174"/>
    </row>
    <row r="61" spans="2:17" ht="12" customHeight="1" x14ac:dyDescent="0.45">
      <c r="B61" s="174"/>
      <c r="C61" s="174"/>
      <c r="D61" s="174"/>
      <c r="E61" s="174"/>
      <c r="F61" s="174"/>
      <c r="G61" s="174"/>
      <c r="H61" s="174"/>
      <c r="I61" s="174"/>
      <c r="J61" s="174"/>
      <c r="K61" s="174"/>
      <c r="L61" s="174"/>
      <c r="M61" s="174"/>
      <c r="N61" s="174"/>
      <c r="O61" s="174"/>
      <c r="P61" s="174"/>
      <c r="Q61" s="174"/>
    </row>
    <row r="62" spans="2:17" ht="12" customHeight="1" x14ac:dyDescent="0.45">
      <c r="B62" s="174"/>
      <c r="C62" s="174"/>
      <c r="D62" s="174"/>
      <c r="E62" s="174"/>
      <c r="F62" s="174"/>
      <c r="G62" s="174"/>
      <c r="H62" s="174"/>
      <c r="I62" s="174"/>
      <c r="J62" s="174"/>
      <c r="K62" s="174"/>
      <c r="L62" s="174"/>
      <c r="M62" s="174"/>
      <c r="N62" s="174"/>
      <c r="O62" s="174"/>
      <c r="P62" s="174"/>
      <c r="Q62" s="174"/>
    </row>
    <row r="63" spans="2:17" ht="12" customHeight="1" x14ac:dyDescent="0.45">
      <c r="B63" s="174"/>
      <c r="C63" s="174"/>
      <c r="D63" s="174"/>
      <c r="E63" s="174"/>
      <c r="F63" s="174"/>
      <c r="G63" s="174"/>
      <c r="H63" s="174"/>
      <c r="I63" s="174"/>
      <c r="J63" s="174"/>
      <c r="K63" s="174"/>
      <c r="L63" s="174"/>
      <c r="M63" s="174"/>
      <c r="N63" s="174"/>
      <c r="O63" s="174"/>
      <c r="P63" s="174"/>
      <c r="Q63" s="174"/>
    </row>
    <row r="64" spans="2:17" ht="12" customHeight="1" x14ac:dyDescent="0.45">
      <c r="B64" s="174"/>
      <c r="C64" s="174"/>
      <c r="D64" s="174"/>
      <c r="E64" s="174"/>
      <c r="F64" s="174"/>
      <c r="G64" s="174"/>
      <c r="H64" s="174"/>
      <c r="I64" s="174"/>
      <c r="J64" s="174"/>
      <c r="K64" s="174"/>
      <c r="L64" s="174"/>
      <c r="M64" s="174"/>
      <c r="N64" s="174"/>
      <c r="O64" s="174"/>
      <c r="P64" s="174"/>
      <c r="Q64" s="174"/>
    </row>
    <row r="65" spans="2:17" ht="12" customHeight="1" x14ac:dyDescent="0.45">
      <c r="B65" s="174"/>
      <c r="C65" s="174"/>
      <c r="D65" s="174"/>
      <c r="E65" s="174"/>
      <c r="F65" s="174"/>
      <c r="G65" s="174"/>
      <c r="H65" s="174"/>
      <c r="I65" s="174"/>
      <c r="J65" s="174"/>
      <c r="K65" s="174"/>
      <c r="L65" s="174"/>
      <c r="M65" s="174"/>
      <c r="N65" s="174"/>
      <c r="O65" s="174"/>
      <c r="P65" s="174"/>
      <c r="Q65" s="174"/>
    </row>
    <row r="66" spans="2:17" ht="12" customHeight="1" x14ac:dyDescent="0.45">
      <c r="B66" s="174"/>
      <c r="C66" s="174"/>
      <c r="D66" s="174"/>
      <c r="E66" s="174"/>
      <c r="F66" s="174"/>
      <c r="G66" s="174"/>
      <c r="H66" s="174"/>
      <c r="I66" s="174"/>
      <c r="J66" s="174"/>
      <c r="K66" s="174"/>
      <c r="L66" s="174"/>
      <c r="M66" s="174"/>
      <c r="N66" s="174"/>
      <c r="O66" s="174"/>
      <c r="P66" s="174"/>
      <c r="Q66" s="174"/>
    </row>
    <row r="67" spans="2:17" ht="12" customHeight="1" x14ac:dyDescent="0.45">
      <c r="B67" s="174"/>
      <c r="C67" s="174"/>
      <c r="D67" s="174"/>
      <c r="E67" s="174"/>
      <c r="F67" s="174"/>
      <c r="G67" s="174"/>
      <c r="H67" s="174"/>
      <c r="I67" s="174"/>
      <c r="J67" s="174"/>
      <c r="K67" s="174"/>
      <c r="L67" s="174"/>
      <c r="M67" s="174"/>
      <c r="N67" s="174"/>
      <c r="O67" s="174"/>
      <c r="P67" s="174"/>
      <c r="Q67" s="174"/>
    </row>
    <row r="68" spans="2:17" ht="12" customHeight="1" x14ac:dyDescent="0.45">
      <c r="B68" s="174"/>
      <c r="C68" s="174"/>
      <c r="D68" s="174"/>
      <c r="E68" s="174"/>
      <c r="F68" s="174"/>
      <c r="G68" s="174"/>
      <c r="H68" s="174"/>
      <c r="I68" s="174"/>
      <c r="J68" s="174"/>
      <c r="K68" s="174"/>
      <c r="L68" s="174"/>
      <c r="M68" s="174"/>
      <c r="N68" s="174"/>
      <c r="O68" s="174"/>
      <c r="P68" s="174"/>
      <c r="Q68" s="174"/>
    </row>
    <row r="69" spans="2:17" ht="12" customHeight="1" x14ac:dyDescent="0.45">
      <c r="B69" s="174"/>
      <c r="C69" s="174"/>
      <c r="D69" s="174"/>
      <c r="E69" s="174"/>
      <c r="F69" s="174"/>
      <c r="G69" s="174"/>
      <c r="H69" s="174"/>
      <c r="I69" s="174"/>
      <c r="J69" s="174"/>
      <c r="K69" s="174"/>
      <c r="L69" s="174"/>
      <c r="M69" s="174"/>
      <c r="N69" s="174"/>
      <c r="O69" s="174"/>
      <c r="P69" s="174"/>
      <c r="Q69" s="174"/>
    </row>
    <row r="70" spans="2:17" ht="12" customHeight="1" x14ac:dyDescent="0.45">
      <c r="B70" s="174"/>
      <c r="C70" s="174"/>
      <c r="D70" s="174"/>
      <c r="E70" s="174"/>
      <c r="F70" s="174"/>
      <c r="G70" s="174"/>
      <c r="H70" s="174"/>
      <c r="I70" s="174"/>
      <c r="J70" s="174"/>
      <c r="K70" s="174"/>
      <c r="L70" s="174"/>
      <c r="M70" s="174"/>
      <c r="N70" s="174"/>
      <c r="O70" s="174"/>
      <c r="P70" s="174"/>
      <c r="Q70" s="174"/>
    </row>
    <row r="71" spans="2:17" ht="12" customHeight="1" x14ac:dyDescent="0.45">
      <c r="B71" s="174"/>
      <c r="C71" s="174"/>
      <c r="D71" s="174"/>
      <c r="E71" s="174"/>
      <c r="F71" s="174"/>
      <c r="G71" s="174"/>
      <c r="H71" s="174"/>
      <c r="I71" s="174"/>
      <c r="J71" s="174"/>
      <c r="K71" s="174"/>
      <c r="L71" s="174"/>
      <c r="M71" s="174"/>
      <c r="N71" s="174"/>
      <c r="O71" s="174"/>
      <c r="P71" s="174"/>
      <c r="Q71" s="174"/>
    </row>
    <row r="72" spans="2:17" ht="12" customHeight="1" x14ac:dyDescent="0.45">
      <c r="B72" s="174"/>
      <c r="C72" s="174"/>
      <c r="D72" s="174"/>
      <c r="E72" s="174"/>
      <c r="F72" s="174"/>
      <c r="G72" s="174"/>
      <c r="H72" s="174"/>
      <c r="I72" s="174"/>
      <c r="J72" s="174"/>
      <c r="K72" s="174"/>
      <c r="L72" s="174"/>
      <c r="M72" s="174"/>
      <c r="N72" s="174"/>
      <c r="O72" s="174"/>
      <c r="P72" s="174"/>
      <c r="Q72" s="174"/>
    </row>
    <row r="73" spans="2:17" ht="12" customHeight="1" x14ac:dyDescent="0.45">
      <c r="B73" s="174"/>
      <c r="C73" s="174"/>
      <c r="D73" s="174"/>
      <c r="E73" s="174"/>
      <c r="F73" s="174"/>
      <c r="G73" s="174"/>
      <c r="H73" s="174"/>
      <c r="I73" s="174"/>
      <c r="J73" s="174"/>
      <c r="K73" s="174"/>
      <c r="L73" s="174"/>
      <c r="M73" s="174"/>
      <c r="N73" s="174"/>
      <c r="O73" s="174"/>
      <c r="P73" s="174"/>
      <c r="Q73" s="174"/>
    </row>
    <row r="74" spans="2:17" ht="12" customHeight="1" x14ac:dyDescent="0.45">
      <c r="B74" s="174"/>
      <c r="C74" s="174"/>
      <c r="D74" s="174"/>
      <c r="E74" s="174"/>
      <c r="F74" s="174"/>
      <c r="G74" s="174"/>
      <c r="H74" s="174"/>
      <c r="I74" s="174"/>
      <c r="J74" s="174"/>
      <c r="K74" s="174"/>
      <c r="L74" s="174"/>
      <c r="M74" s="174"/>
      <c r="N74" s="174"/>
      <c r="O74" s="174"/>
      <c r="P74" s="174"/>
      <c r="Q74" s="174"/>
    </row>
    <row r="75" spans="2:17" ht="12" customHeight="1" x14ac:dyDescent="0.45">
      <c r="B75" s="174"/>
      <c r="C75" s="174"/>
      <c r="D75" s="174"/>
      <c r="E75" s="174"/>
      <c r="F75" s="174"/>
      <c r="G75" s="174"/>
      <c r="H75" s="174"/>
      <c r="I75" s="174"/>
      <c r="J75" s="174"/>
      <c r="K75" s="174"/>
      <c r="L75" s="174"/>
      <c r="M75" s="174"/>
      <c r="N75" s="174"/>
      <c r="O75" s="174"/>
      <c r="P75" s="174"/>
      <c r="Q75" s="174"/>
    </row>
    <row r="76" spans="2:17" ht="12" customHeight="1" x14ac:dyDescent="0.45">
      <c r="B76" s="174"/>
      <c r="C76" s="174"/>
      <c r="D76" s="174"/>
      <c r="E76" s="174"/>
      <c r="F76" s="174"/>
      <c r="G76" s="174"/>
      <c r="H76" s="174"/>
      <c r="I76" s="174"/>
      <c r="J76" s="174"/>
      <c r="K76" s="174"/>
      <c r="L76" s="174"/>
      <c r="M76" s="174"/>
      <c r="N76" s="174"/>
      <c r="O76" s="174"/>
      <c r="P76" s="174"/>
      <c r="Q76" s="174"/>
    </row>
    <row r="77" spans="2:17" ht="12" customHeight="1" x14ac:dyDescent="0.45">
      <c r="B77" s="174"/>
      <c r="C77" s="174"/>
      <c r="D77" s="174"/>
      <c r="E77" s="174"/>
      <c r="F77" s="174"/>
      <c r="G77" s="174"/>
      <c r="H77" s="174"/>
      <c r="I77" s="174"/>
      <c r="J77" s="174"/>
      <c r="K77" s="174"/>
      <c r="L77" s="174"/>
      <c r="M77" s="174"/>
      <c r="N77" s="174"/>
      <c r="O77" s="174"/>
      <c r="P77" s="174"/>
      <c r="Q77" s="174"/>
    </row>
    <row r="78" spans="2:17" ht="12" customHeight="1" x14ac:dyDescent="0.45">
      <c r="B78" s="174"/>
      <c r="C78" s="174"/>
      <c r="D78" s="174"/>
      <c r="E78" s="174"/>
      <c r="F78" s="174"/>
      <c r="G78" s="174"/>
      <c r="H78" s="174"/>
      <c r="I78" s="174"/>
      <c r="J78" s="174"/>
      <c r="K78" s="174"/>
      <c r="L78" s="174"/>
      <c r="M78" s="174"/>
      <c r="N78" s="174"/>
      <c r="O78" s="174"/>
      <c r="P78" s="174"/>
      <c r="Q78" s="174"/>
    </row>
    <row r="79" spans="2:17" ht="12" customHeight="1" x14ac:dyDescent="0.45">
      <c r="B79" s="174"/>
      <c r="C79" s="174"/>
      <c r="D79" s="174"/>
      <c r="E79" s="174"/>
      <c r="F79" s="174"/>
      <c r="G79" s="174"/>
      <c r="H79" s="174"/>
      <c r="I79" s="174"/>
      <c r="J79" s="174"/>
      <c r="K79" s="174"/>
      <c r="L79" s="174"/>
      <c r="M79" s="174"/>
      <c r="N79" s="174"/>
      <c r="O79" s="174"/>
      <c r="P79" s="174"/>
      <c r="Q79" s="174"/>
    </row>
    <row r="80" spans="2:17" ht="12" customHeight="1" x14ac:dyDescent="0.45">
      <c r="B80" s="174"/>
      <c r="C80" s="174"/>
      <c r="D80" s="174"/>
      <c r="E80" s="174"/>
      <c r="F80" s="174"/>
      <c r="G80" s="174"/>
      <c r="H80" s="174"/>
      <c r="I80" s="174"/>
      <c r="J80" s="174"/>
      <c r="K80" s="174"/>
      <c r="L80" s="174"/>
      <c r="M80" s="174"/>
      <c r="N80" s="174"/>
      <c r="O80" s="174"/>
      <c r="P80" s="174"/>
      <c r="Q80" s="174"/>
    </row>
    <row r="81" spans="2:17" ht="12" customHeight="1" x14ac:dyDescent="0.45">
      <c r="B81" s="174"/>
      <c r="C81" s="174"/>
      <c r="D81" s="174"/>
      <c r="E81" s="174"/>
      <c r="F81" s="174"/>
      <c r="G81" s="174"/>
      <c r="H81" s="174"/>
      <c r="I81" s="174"/>
      <c r="J81" s="174"/>
      <c r="K81" s="174"/>
      <c r="L81" s="174"/>
      <c r="M81" s="174"/>
      <c r="N81" s="174"/>
      <c r="O81" s="174"/>
      <c r="P81" s="174"/>
      <c r="Q81" s="174"/>
    </row>
    <row r="82" spans="2:17" ht="12" customHeight="1" x14ac:dyDescent="0.45">
      <c r="B82" s="174"/>
      <c r="C82" s="174"/>
      <c r="D82" s="174"/>
      <c r="E82" s="174"/>
      <c r="F82" s="174"/>
      <c r="G82" s="174"/>
      <c r="H82" s="174"/>
      <c r="I82" s="174"/>
      <c r="J82" s="174"/>
      <c r="K82" s="174"/>
      <c r="L82" s="174"/>
      <c r="M82" s="174"/>
      <c r="N82" s="174"/>
      <c r="O82" s="174"/>
      <c r="P82" s="174"/>
      <c r="Q82" s="174"/>
    </row>
    <row r="83" spans="2:17" ht="12" customHeight="1" x14ac:dyDescent="0.45">
      <c r="B83" s="174"/>
      <c r="C83" s="174"/>
      <c r="D83" s="174"/>
      <c r="E83" s="174"/>
      <c r="F83" s="174"/>
      <c r="G83" s="174"/>
      <c r="H83" s="174"/>
      <c r="I83" s="174"/>
      <c r="J83" s="174"/>
      <c r="K83" s="174"/>
      <c r="L83" s="174"/>
      <c r="M83" s="174"/>
      <c r="N83" s="174"/>
      <c r="O83" s="174"/>
      <c r="P83" s="174"/>
      <c r="Q83" s="174"/>
    </row>
    <row r="84" spans="2:17" ht="12" customHeight="1" x14ac:dyDescent="0.45">
      <c r="B84" s="174"/>
      <c r="C84" s="174"/>
      <c r="D84" s="174"/>
      <c r="E84" s="174"/>
      <c r="F84" s="174"/>
      <c r="G84" s="174"/>
      <c r="H84" s="174"/>
      <c r="I84" s="174"/>
      <c r="J84" s="174"/>
      <c r="K84" s="174"/>
      <c r="L84" s="174"/>
      <c r="M84" s="174"/>
      <c r="N84" s="174"/>
      <c r="O84" s="174"/>
      <c r="P84" s="174"/>
      <c r="Q84" s="174"/>
    </row>
    <row r="85" spans="2:17" ht="12" customHeight="1" x14ac:dyDescent="0.45">
      <c r="B85" s="174"/>
      <c r="C85" s="174"/>
      <c r="D85" s="174"/>
      <c r="E85" s="174"/>
      <c r="F85" s="174"/>
      <c r="G85" s="174"/>
      <c r="H85" s="174"/>
      <c r="I85" s="174"/>
      <c r="J85" s="174"/>
      <c r="K85" s="174"/>
      <c r="L85" s="174"/>
      <c r="M85" s="174"/>
      <c r="N85" s="174"/>
      <c r="O85" s="174"/>
      <c r="P85" s="174"/>
      <c r="Q85" s="174"/>
    </row>
    <row r="86" spans="2:17" ht="12" customHeight="1" x14ac:dyDescent="0.45">
      <c r="B86" s="174"/>
      <c r="C86" s="174"/>
      <c r="D86" s="174"/>
      <c r="E86" s="174"/>
      <c r="F86" s="174"/>
      <c r="G86" s="174"/>
      <c r="H86" s="174"/>
      <c r="I86" s="174"/>
      <c r="J86" s="174"/>
      <c r="K86" s="174"/>
      <c r="L86" s="174"/>
      <c r="M86" s="174"/>
      <c r="N86" s="174"/>
      <c r="O86" s="174"/>
      <c r="P86" s="174"/>
      <c r="Q86" s="174"/>
    </row>
    <row r="87" spans="2:17" x14ac:dyDescent="0.45">
      <c r="B87" s="174"/>
      <c r="C87" s="174"/>
      <c r="D87" s="174"/>
      <c r="E87" s="174"/>
      <c r="F87" s="174"/>
      <c r="G87" s="174"/>
      <c r="H87" s="174"/>
      <c r="I87" s="174"/>
      <c r="J87" s="174"/>
      <c r="K87" s="174"/>
      <c r="L87" s="174"/>
      <c r="M87" s="174"/>
      <c r="N87" s="174"/>
      <c r="O87" s="174"/>
      <c r="P87" s="174"/>
      <c r="Q87" s="174"/>
    </row>
  </sheetData>
  <sheetProtection algorithmName="SHA-512" hashValue="bLdQwDgFR9gdbWX6a5oZWW4KEJNff230bpK4iO7NRfXyYOn8THvAJOnKS6VhTS/UPH6lBNWAoKTlHEfBGZzikw==" saltValue="qQcNFTtPqfGrDosUvw/pCQ==" spinCount="100000" sheet="1" objects="1" scenarios="1" formatColumns="0"/>
  <mergeCells count="162">
    <mergeCell ref="V2:AA2"/>
    <mergeCell ref="O46:P46"/>
    <mergeCell ref="O47:P47"/>
    <mergeCell ref="O3:P3"/>
    <mergeCell ref="D46:E46"/>
    <mergeCell ref="D47:E47"/>
    <mergeCell ref="H46:J46"/>
    <mergeCell ref="H47:J47"/>
    <mergeCell ref="M46:N46"/>
    <mergeCell ref="M47:N47"/>
    <mergeCell ref="M41:N41"/>
    <mergeCell ref="I43:J43"/>
    <mergeCell ref="M38:N38"/>
    <mergeCell ref="P38:Q38"/>
    <mergeCell ref="M39:N39"/>
    <mergeCell ref="P39:Q39"/>
    <mergeCell ref="M42:N42"/>
    <mergeCell ref="F34:K34"/>
    <mergeCell ref="M34:N34"/>
    <mergeCell ref="P34:Q34"/>
    <mergeCell ref="G42:H42"/>
    <mergeCell ref="I42:J42"/>
    <mergeCell ref="G43:H43"/>
    <mergeCell ref="F3:L3"/>
    <mergeCell ref="M43:N43"/>
    <mergeCell ref="P32:Q32"/>
    <mergeCell ref="G33:H33"/>
    <mergeCell ref="I33:J33"/>
    <mergeCell ref="M33:N33"/>
    <mergeCell ref="P33:Q33"/>
    <mergeCell ref="C41:E41"/>
    <mergeCell ref="C42:E42"/>
    <mergeCell ref="C43:E43"/>
    <mergeCell ref="G41:H41"/>
    <mergeCell ref="I41:J41"/>
    <mergeCell ref="P41:Q41"/>
    <mergeCell ref="P42:Q42"/>
    <mergeCell ref="P43:Q43"/>
    <mergeCell ref="G35:H35"/>
    <mergeCell ref="I35:J35"/>
    <mergeCell ref="M35:N35"/>
    <mergeCell ref="P35:Q35"/>
    <mergeCell ref="G36:H36"/>
    <mergeCell ref="I36:J36"/>
    <mergeCell ref="M36:N36"/>
    <mergeCell ref="P36:Q36"/>
    <mergeCell ref="F37:K37"/>
    <mergeCell ref="M37:N37"/>
    <mergeCell ref="G21:H21"/>
    <mergeCell ref="I21:J21"/>
    <mergeCell ref="M21:N21"/>
    <mergeCell ref="P21:Q21"/>
    <mergeCell ref="P37:Q37"/>
    <mergeCell ref="P26:Q26"/>
    <mergeCell ref="G27:H27"/>
    <mergeCell ref="I27:J27"/>
    <mergeCell ref="M27:N27"/>
    <mergeCell ref="P27:Q27"/>
    <mergeCell ref="F28:K28"/>
    <mergeCell ref="M28:N28"/>
    <mergeCell ref="P28:Q28"/>
    <mergeCell ref="F31:K31"/>
    <mergeCell ref="M31:N31"/>
    <mergeCell ref="P31:Q31"/>
    <mergeCell ref="G30:H30"/>
    <mergeCell ref="I30:J30"/>
    <mergeCell ref="M30:N30"/>
    <mergeCell ref="P30:Q30"/>
    <mergeCell ref="M26:N26"/>
    <mergeCell ref="G32:H32"/>
    <mergeCell ref="I32:J32"/>
    <mergeCell ref="M32:N32"/>
    <mergeCell ref="M29:N29"/>
    <mergeCell ref="P29:Q29"/>
    <mergeCell ref="F22:K22"/>
    <mergeCell ref="M22:N22"/>
    <mergeCell ref="P22:Q22"/>
    <mergeCell ref="G23:H23"/>
    <mergeCell ref="I23:J23"/>
    <mergeCell ref="M23:N23"/>
    <mergeCell ref="P23:Q23"/>
    <mergeCell ref="G24:H24"/>
    <mergeCell ref="I24:J24"/>
    <mergeCell ref="M24:N24"/>
    <mergeCell ref="P24:Q24"/>
    <mergeCell ref="F25:K25"/>
    <mergeCell ref="M25:N25"/>
    <mergeCell ref="P25:Q25"/>
    <mergeCell ref="P17:Q17"/>
    <mergeCell ref="G18:H18"/>
    <mergeCell ref="P18:Q18"/>
    <mergeCell ref="P19:Q19"/>
    <mergeCell ref="G20:H20"/>
    <mergeCell ref="I20:J20"/>
    <mergeCell ref="G14:H14"/>
    <mergeCell ref="I14:J14"/>
    <mergeCell ref="M14:N14"/>
    <mergeCell ref="P14:Q14"/>
    <mergeCell ref="G15:H15"/>
    <mergeCell ref="I15:J15"/>
    <mergeCell ref="M15:N15"/>
    <mergeCell ref="P15:Q15"/>
    <mergeCell ref="F16:K16"/>
    <mergeCell ref="M16:N16"/>
    <mergeCell ref="P16:Q16"/>
    <mergeCell ref="M20:N20"/>
    <mergeCell ref="P20:Q20"/>
    <mergeCell ref="I5:J6"/>
    <mergeCell ref="P5:Q6"/>
    <mergeCell ref="F7:K7"/>
    <mergeCell ref="M7:N7"/>
    <mergeCell ref="P7:Q7"/>
    <mergeCell ref="G8:H8"/>
    <mergeCell ref="I12:J12"/>
    <mergeCell ref="M12:N12"/>
    <mergeCell ref="P12:Q12"/>
    <mergeCell ref="G5:H6"/>
    <mergeCell ref="M5:N6"/>
    <mergeCell ref="P10:Q10"/>
    <mergeCell ref="G11:H11"/>
    <mergeCell ref="I11:J11"/>
    <mergeCell ref="P11:Q11"/>
    <mergeCell ref="P13:Q13"/>
    <mergeCell ref="G12:H12"/>
    <mergeCell ref="G9:H9"/>
    <mergeCell ref="I8:J8"/>
    <mergeCell ref="I9:J9"/>
    <mergeCell ref="M8:N8"/>
    <mergeCell ref="M9:N9"/>
    <mergeCell ref="P8:Q8"/>
    <mergeCell ref="P9:Q9"/>
    <mergeCell ref="C7:E7"/>
    <mergeCell ref="C10:E10"/>
    <mergeCell ref="C13:E13"/>
    <mergeCell ref="C16:E16"/>
    <mergeCell ref="C19:E19"/>
    <mergeCell ref="M11:N11"/>
    <mergeCell ref="F19:K19"/>
    <mergeCell ref="M19:N19"/>
    <mergeCell ref="F10:K10"/>
    <mergeCell ref="M10:N10"/>
    <mergeCell ref="I18:J18"/>
    <mergeCell ref="M18:N18"/>
    <mergeCell ref="F13:K13"/>
    <mergeCell ref="M13:N13"/>
    <mergeCell ref="G17:H17"/>
    <mergeCell ref="I17:J17"/>
    <mergeCell ref="M17:N17"/>
    <mergeCell ref="G38:H38"/>
    <mergeCell ref="I38:J38"/>
    <mergeCell ref="G39:H39"/>
    <mergeCell ref="I39:J39"/>
    <mergeCell ref="C22:E22"/>
    <mergeCell ref="C25:E25"/>
    <mergeCell ref="C28:E28"/>
    <mergeCell ref="C31:E31"/>
    <mergeCell ref="C34:E34"/>
    <mergeCell ref="C37:E37"/>
    <mergeCell ref="I26:J26"/>
    <mergeCell ref="G26:H26"/>
    <mergeCell ref="G29:H29"/>
    <mergeCell ref="I29:J29"/>
  </mergeCells>
  <printOptions gridLines="1"/>
  <pageMargins left="0.7" right="0.7" top="0.75" bottom="0.75" header="0.3" footer="0.3"/>
  <pageSetup scale="74" orientation="landscape" r:id="rId1"/>
  <headerFooter>
    <oddHeader>&amp;C&amp;"Arial,Bold"DWR WATER RESOURCES DEVELOPMENT GRANT APPLICATION - SPRING 2025
&amp;"Arial,Regular"
&amp;"Arial,Bold"Budget Sheet</oddHeader>
    <oddFooter>&amp;LRevised: 4/14/25&amp;C8</oddFooter>
  </headerFooter>
  <ignoredErrors>
    <ignoredError sqref="B7:E18 B20:E21 B19 D19:E19 B23:E24 B22 D22:E22 B26:E27 B25 D25:E25 B29:E39 B28 D28:E28" evalError="1"/>
  </ignoredError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57AAAE7-856A-4B50-9EDF-23F4473E78BC}">
          <x14:formula1>
            <xm:f>'Y:\Water Resources Development Grant\Projects\2024\Spring\Applications\SL\Bakersville Creekwalk SR P3 (Mitc)\Close Out\[WRDG Close Out_Bakersville Creekwalk P3 SR 100621-000.xlsx]Pull Down Menus'!#REF!</xm:f>
          </x14:formula1>
          <xm:sqref>W14</xm:sqref>
        </x14:dataValidation>
        <x14:dataValidation type="list" allowBlank="1" showInputMessage="1" showErrorMessage="1" xr:uid="{227D1059-9BD3-4C7D-A6D4-B79C41CE2B83}">
          <x14:formula1>
            <xm:f>'Pull Down Menus'!$B$11:$B$14</xm:f>
          </x14:formula1>
          <xm:sqref>W4:W13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16"/>
  <sheetViews>
    <sheetView zoomScale="55" zoomScaleNormal="55" zoomScalePageLayoutView="70" workbookViewId="0">
      <selection activeCell="D3" sqref="D3"/>
    </sheetView>
  </sheetViews>
  <sheetFormatPr defaultColWidth="9.109375" defaultRowHeight="12.3" x14ac:dyDescent="0.4"/>
  <cols>
    <col min="1" max="1" width="16.109375" customWidth="1"/>
    <col min="2" max="2" width="31.109375" style="4" customWidth="1"/>
    <col min="3" max="3" width="60.21875" style="22" customWidth="1"/>
    <col min="4" max="4" width="67" customWidth="1"/>
    <col min="5" max="5" width="9.77734375" style="22" customWidth="1"/>
    <col min="6" max="6" width="13" customWidth="1"/>
    <col min="7" max="7" width="17.44140625" customWidth="1"/>
    <col min="8" max="8" width="16" customWidth="1"/>
    <col min="9" max="9" width="97.77734375" customWidth="1"/>
  </cols>
  <sheetData>
    <row r="1" spans="1:9" ht="43.2" x14ac:dyDescent="0.55000000000000004">
      <c r="A1" s="273" t="s">
        <v>89</v>
      </c>
      <c r="B1" s="135" t="s">
        <v>57</v>
      </c>
      <c r="C1" s="225" t="s">
        <v>103</v>
      </c>
      <c r="D1" s="135" t="s">
        <v>264</v>
      </c>
      <c r="E1" s="182" t="s">
        <v>205</v>
      </c>
      <c r="F1" s="135" t="s">
        <v>265</v>
      </c>
      <c r="G1" s="135" t="s">
        <v>266</v>
      </c>
      <c r="H1" s="137" t="s">
        <v>267</v>
      </c>
      <c r="I1" s="137"/>
    </row>
    <row r="2" spans="1:9" ht="13.2" customHeight="1" x14ac:dyDescent="0.4">
      <c r="A2" s="274" t="s">
        <v>27</v>
      </c>
      <c r="H2" s="228"/>
      <c r="I2" s="341" t="s">
        <v>223</v>
      </c>
    </row>
    <row r="3" spans="1:9" ht="103.2" customHeight="1" x14ac:dyDescent="0.45">
      <c r="A3" s="275"/>
      <c r="B3" s="4" t="s">
        <v>9</v>
      </c>
      <c r="C3" s="239" t="s">
        <v>276</v>
      </c>
      <c r="D3" s="131"/>
      <c r="E3" s="75"/>
      <c r="F3" s="188"/>
      <c r="G3" s="189"/>
      <c r="H3" s="178">
        <f>F3*G3</f>
        <v>0</v>
      </c>
      <c r="I3" s="342"/>
    </row>
    <row r="4" spans="1:9" ht="14.4" customHeight="1" x14ac:dyDescent="0.45">
      <c r="A4" s="276"/>
      <c r="B4" s="4" t="s">
        <v>17</v>
      </c>
      <c r="C4" s="27" t="s">
        <v>172</v>
      </c>
      <c r="D4" s="136"/>
      <c r="E4" s="75"/>
      <c r="F4" s="188"/>
      <c r="G4" s="189"/>
      <c r="H4" s="178">
        <f t="shared" ref="H4:H13" si="0">F4*G4</f>
        <v>0</v>
      </c>
      <c r="I4" s="342"/>
    </row>
    <row r="5" spans="1:9" ht="14.4" customHeight="1" x14ac:dyDescent="0.45">
      <c r="A5" s="276"/>
      <c r="B5" s="4" t="s">
        <v>18</v>
      </c>
      <c r="C5" s="22" t="s">
        <v>172</v>
      </c>
      <c r="D5" s="136"/>
      <c r="E5" s="75"/>
      <c r="F5" s="188"/>
      <c r="G5" s="189"/>
      <c r="H5" s="178">
        <f t="shared" si="0"/>
        <v>0</v>
      </c>
      <c r="I5" s="342"/>
    </row>
    <row r="6" spans="1:9" ht="14.4" customHeight="1" x14ac:dyDescent="0.45">
      <c r="A6" s="276"/>
      <c r="B6" s="4" t="s">
        <v>0</v>
      </c>
      <c r="C6" s="22" t="s">
        <v>172</v>
      </c>
      <c r="D6" s="136"/>
      <c r="E6" s="75"/>
      <c r="F6" s="188"/>
      <c r="G6" s="189"/>
      <c r="H6" s="178">
        <f t="shared" si="0"/>
        <v>0</v>
      </c>
      <c r="I6" s="342"/>
    </row>
    <row r="7" spans="1:9" ht="37.200000000000003" x14ac:dyDescent="0.45">
      <c r="A7" s="276"/>
      <c r="B7" s="4" t="s">
        <v>12</v>
      </c>
      <c r="C7" s="27" t="s">
        <v>219</v>
      </c>
      <c r="D7" s="136"/>
      <c r="E7" s="224"/>
      <c r="F7" s="188"/>
      <c r="G7" s="75"/>
      <c r="H7" s="178">
        <f>E7*F7</f>
        <v>0</v>
      </c>
      <c r="I7" s="342"/>
    </row>
    <row r="8" spans="1:9" ht="24.9" x14ac:dyDescent="0.45">
      <c r="A8" s="276"/>
      <c r="B8" s="4" t="s">
        <v>13</v>
      </c>
      <c r="C8" s="27" t="s">
        <v>218</v>
      </c>
      <c r="D8" s="136"/>
      <c r="E8" s="224"/>
      <c r="F8" s="188"/>
      <c r="G8" s="75"/>
      <c r="H8" s="178">
        <f>E8*F8</f>
        <v>0</v>
      </c>
      <c r="I8" s="342"/>
    </row>
    <row r="9" spans="1:9" ht="14.4" customHeight="1" x14ac:dyDescent="0.45">
      <c r="A9" s="276"/>
      <c r="B9" s="4" t="s">
        <v>10</v>
      </c>
      <c r="C9" s="27" t="s">
        <v>172</v>
      </c>
      <c r="D9" s="136"/>
      <c r="E9" s="75"/>
      <c r="F9" s="188"/>
      <c r="G9" s="189"/>
      <c r="H9" s="178">
        <f>F9*G9</f>
        <v>0</v>
      </c>
      <c r="I9" s="342"/>
    </row>
    <row r="10" spans="1:9" ht="14.4" customHeight="1" thickBot="1" x14ac:dyDescent="0.5">
      <c r="A10" s="276"/>
      <c r="B10" s="18" t="s">
        <v>216</v>
      </c>
      <c r="C10" s="27" t="s">
        <v>172</v>
      </c>
      <c r="D10" s="222"/>
      <c r="E10" s="226"/>
      <c r="F10" s="223"/>
      <c r="G10" s="224"/>
      <c r="H10" s="178">
        <f>F10*G10</f>
        <v>0</v>
      </c>
      <c r="I10" s="342"/>
    </row>
    <row r="11" spans="1:9" ht="50.4" customHeight="1" x14ac:dyDescent="0.45">
      <c r="A11" s="276"/>
      <c r="B11" s="18" t="s">
        <v>217</v>
      </c>
      <c r="C11" s="21" t="s">
        <v>218</v>
      </c>
      <c r="D11" s="136"/>
      <c r="E11" s="224"/>
      <c r="F11" s="188"/>
      <c r="G11" s="75"/>
      <c r="H11" s="178">
        <f>E11*F11</f>
        <v>0</v>
      </c>
      <c r="I11" s="227" t="s">
        <v>224</v>
      </c>
    </row>
    <row r="12" spans="1:9" ht="45" customHeight="1" x14ac:dyDescent="0.45">
      <c r="A12" s="276"/>
      <c r="B12" s="4" t="s">
        <v>3</v>
      </c>
      <c r="C12" s="243" t="s">
        <v>210</v>
      </c>
      <c r="D12" s="136"/>
      <c r="E12" s="75"/>
      <c r="F12" s="188"/>
      <c r="G12" s="189"/>
      <c r="H12" s="178">
        <f t="shared" si="0"/>
        <v>0</v>
      </c>
      <c r="I12" s="343" t="s">
        <v>222</v>
      </c>
    </row>
    <row r="13" spans="1:9" ht="73.8" customHeight="1" thickBot="1" x14ac:dyDescent="0.5">
      <c r="A13" s="276"/>
      <c r="B13" s="18" t="s">
        <v>220</v>
      </c>
      <c r="C13" s="21" t="s">
        <v>221</v>
      </c>
      <c r="D13" s="131"/>
      <c r="E13" s="75"/>
      <c r="F13" s="188"/>
      <c r="G13" s="189"/>
      <c r="H13" s="178">
        <f t="shared" si="0"/>
        <v>0</v>
      </c>
      <c r="I13" s="344"/>
    </row>
    <row r="14" spans="1:9" ht="321.60000000000002" customHeight="1" thickBot="1" x14ac:dyDescent="0.5">
      <c r="A14" s="276"/>
      <c r="B14" s="4" t="s">
        <v>11</v>
      </c>
      <c r="C14" s="269" t="s">
        <v>292</v>
      </c>
      <c r="D14" s="272"/>
      <c r="E14" s="224"/>
      <c r="F14" s="270"/>
      <c r="G14" s="271"/>
      <c r="H14" s="178">
        <f>E14*F14</f>
        <v>0</v>
      </c>
      <c r="I14" s="343"/>
    </row>
    <row r="15" spans="1:9" ht="13.2" customHeight="1" x14ac:dyDescent="0.4">
      <c r="A15" s="329"/>
      <c r="B15" s="330"/>
      <c r="C15" s="330"/>
      <c r="D15" s="330"/>
      <c r="E15" s="331"/>
      <c r="F15" s="335" t="s">
        <v>171</v>
      </c>
      <c r="G15" s="336"/>
      <c r="H15" s="339">
        <f>SUM(H3:H14)</f>
        <v>0</v>
      </c>
      <c r="I15" s="343"/>
    </row>
    <row r="16" spans="1:9" ht="15" customHeight="1" thickBot="1" x14ac:dyDescent="0.45">
      <c r="A16" s="332"/>
      <c r="B16" s="333"/>
      <c r="C16" s="333"/>
      <c r="D16" s="333"/>
      <c r="E16" s="334"/>
      <c r="F16" s="337"/>
      <c r="G16" s="338"/>
      <c r="H16" s="340"/>
      <c r="I16" s="344"/>
    </row>
  </sheetData>
  <sheetProtection algorithmName="SHA-512" hashValue="VMxemrzSioB+QWPs+wfyTNmZi03QUQxK4fwxSWBqB1wUjNhADvKtBp959uAsVQc7oATwhYUYuVCy2oUH3lIqMA==" saltValue="dDIwkcnMH8mxDaggtbgJkw==" spinCount="100000" sheet="1" formatColumns="0"/>
  <mergeCells count="6">
    <mergeCell ref="A15:E16"/>
    <mergeCell ref="F15:G16"/>
    <mergeCell ref="H15:H16"/>
    <mergeCell ref="I2:I10"/>
    <mergeCell ref="I14:I16"/>
    <mergeCell ref="I12:I13"/>
  </mergeCells>
  <printOptions gridLines="1"/>
  <pageMargins left="0.7" right="0.7" top="0.75" bottom="0.75" header="0.3" footer="0.3"/>
  <pageSetup scale="53" orientation="landscape" r:id="rId1"/>
  <headerFooter>
    <oddHeader>&amp;C&amp;"Arial,Bold"DWR WATER RESOURCES DEVELOPMENT GRANT APPLICATION - SPRING 2025
&amp;"Arial,Regular"
&amp;"Arial,Bold"In-Kind Budget Notes</oddHeader>
    <oddFooter>&amp;LRevised: 4/14/25&amp;C9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Checklist</vt:lpstr>
      <vt:lpstr>Contact Information</vt:lpstr>
      <vt:lpstr>Project Information</vt:lpstr>
      <vt:lpstr>Project Narrative</vt:lpstr>
      <vt:lpstr>Treatments</vt:lpstr>
      <vt:lpstr>Benefits &amp; Evaluation Criteria</vt:lpstr>
      <vt:lpstr>Budget</vt:lpstr>
      <vt:lpstr>In-Kind Budget Notes</vt:lpstr>
      <vt:lpstr>Updates from Fall 2024</vt:lpstr>
      <vt:lpstr>Pull Down Menus</vt:lpstr>
      <vt:lpstr>'Benefits &amp; Evaluation Criteria'!Print_Area</vt:lpstr>
      <vt:lpstr>Budget!Print_Area</vt:lpstr>
      <vt:lpstr>Checklist!Print_Area</vt:lpstr>
      <vt:lpstr>'Contact Information'!Print_Area</vt:lpstr>
      <vt:lpstr>'In-Kind Budget Notes'!Print_Area</vt:lpstr>
      <vt:lpstr>Instructions!Print_Area</vt:lpstr>
      <vt:lpstr>'Project Information'!Print_Area</vt:lpstr>
      <vt:lpstr>'Project Narrative'!Print_Area</vt:lpstr>
      <vt:lpstr>Treatments!Print_Area</vt:lpstr>
      <vt:lpstr>'Updates from Fall 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Davis</dc:creator>
  <cp:lastModifiedBy>Davis, Amin K</cp:lastModifiedBy>
  <cp:lastPrinted>2025-02-26T21:30:55Z</cp:lastPrinted>
  <dcterms:created xsi:type="dcterms:W3CDTF">2007-12-15T19:40:16Z</dcterms:created>
  <dcterms:modified xsi:type="dcterms:W3CDTF">2025-04-14T15:54:56Z</dcterms:modified>
</cp:coreProperties>
</file>