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ate1904="1" defaultThemeVersion="202300"/>
  <mc:AlternateContent xmlns:mc="http://schemas.openxmlformats.org/markup-compatibility/2006">
    <mc:Choice Requires="x15">
      <x15ac:absPath xmlns:x15ac="http://schemas.microsoft.com/office/spreadsheetml/2010/11/ac" url="https://ncconnect-my.sharepoint.com/personal/keyes_mcgee_deq_nc_gov/Documents/Accessibility/Categorical User Information Accessibility/"/>
    </mc:Choice>
  </mc:AlternateContent>
  <xr:revisionPtr revIDLastSave="0" documentId="8_{93CC57DC-D85B-4C73-B909-F75C16669981}" xr6:coauthVersionLast="47" xr6:coauthVersionMax="47" xr10:uidLastSave="{00000000-0000-0000-0000-000000000000}"/>
  <bookViews>
    <workbookView xWindow="-108" yWindow="-108" windowWidth="23256" windowHeight="12456" tabRatio="282" xr2:uid="{6DE75DC3-981A-4BF5-82AC-F29C938141F2}"/>
  </bookViews>
  <sheets>
    <sheet name="OCPSFCalc.drf970521.940520JRP" sheetId="1" r:id="rId1"/>
  </sheets>
  <definedNames>
    <definedName name="_xlnm.Print_Area" localSheetId="0">'OCPSFCalc.drf970521.940520JRP'!$A$1:$J$50</definedName>
    <definedName name="SIU_Flow">'OCPSFCalc.drf970521.940520JRP'!$B$3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H6" i="1" s="1"/>
  <c r="E6" i="1"/>
  <c r="J6" i="1" s="1"/>
  <c r="C7" i="1"/>
  <c r="H7" i="1" s="1"/>
  <c r="E7" i="1"/>
  <c r="J7" i="1" s="1"/>
  <c r="C8" i="1"/>
  <c r="H8" i="1" s="1"/>
  <c r="E8" i="1"/>
  <c r="J8" i="1" s="1"/>
  <c r="C9" i="1"/>
  <c r="H9" i="1" s="1"/>
  <c r="E9" i="1"/>
  <c r="J9" i="1" s="1"/>
  <c r="C10" i="1"/>
  <c r="H10" i="1" s="1"/>
  <c r="E10" i="1"/>
  <c r="J10" i="1" s="1"/>
  <c r="C11" i="1"/>
  <c r="H11" i="1" s="1"/>
  <c r="E11" i="1"/>
  <c r="J11" i="1" s="1"/>
  <c r="C12" i="1"/>
  <c r="H12" i="1" s="1"/>
  <c r="E12" i="1"/>
  <c r="J12" i="1" s="1"/>
  <c r="C13" i="1"/>
  <c r="H13" i="1" s="1"/>
  <c r="E13" i="1"/>
  <c r="J13" i="1" s="1"/>
  <c r="C14" i="1"/>
  <c r="H14" i="1" s="1"/>
  <c r="E14" i="1"/>
  <c r="J14" i="1" s="1"/>
  <c r="C15" i="1"/>
  <c r="H15" i="1" s="1"/>
  <c r="E15" i="1"/>
  <c r="J15" i="1" s="1"/>
  <c r="C16" i="1"/>
  <c r="H16" i="1" s="1"/>
  <c r="E16" i="1"/>
  <c r="J16" i="1" s="1"/>
  <c r="C17" i="1"/>
  <c r="H17" i="1" s="1"/>
  <c r="E17" i="1"/>
  <c r="J17" i="1" s="1"/>
  <c r="C18" i="1"/>
  <c r="H18" i="1" s="1"/>
  <c r="E18" i="1"/>
  <c r="J18" i="1" s="1"/>
  <c r="C19" i="1"/>
  <c r="H19" i="1" s="1"/>
  <c r="E19" i="1"/>
  <c r="J19" i="1" s="1"/>
  <c r="C20" i="1"/>
  <c r="H20" i="1" s="1"/>
  <c r="E20" i="1"/>
  <c r="J20" i="1" s="1"/>
  <c r="C21" i="1"/>
  <c r="H21" i="1" s="1"/>
  <c r="E21" i="1"/>
  <c r="J21" i="1" s="1"/>
  <c r="C22" i="1"/>
  <c r="H22" i="1" s="1"/>
  <c r="E22" i="1"/>
  <c r="J22" i="1" s="1"/>
  <c r="C23" i="1"/>
  <c r="H23" i="1" s="1"/>
  <c r="E23" i="1"/>
  <c r="J23" i="1" s="1"/>
  <c r="C24" i="1"/>
  <c r="H24" i="1" s="1"/>
  <c r="E24" i="1"/>
  <c r="J24" i="1" s="1"/>
  <c r="C25" i="1"/>
  <c r="H25" i="1" s="1"/>
  <c r="E25" i="1"/>
  <c r="J25" i="1" s="1"/>
  <c r="C26" i="1"/>
  <c r="H26" i="1" s="1"/>
  <c r="E26" i="1"/>
  <c r="J26" i="1" s="1"/>
  <c r="C27" i="1"/>
  <c r="H27" i="1" s="1"/>
  <c r="E27" i="1"/>
  <c r="J27" i="1" s="1"/>
  <c r="C28" i="1"/>
  <c r="H28" i="1" s="1"/>
  <c r="E28" i="1"/>
  <c r="J28" i="1" s="1"/>
  <c r="C29" i="1"/>
  <c r="H29" i="1" s="1"/>
  <c r="E29" i="1"/>
  <c r="J29" i="1" s="1"/>
  <c r="C30" i="1"/>
  <c r="H30" i="1" s="1"/>
  <c r="E30" i="1"/>
  <c r="J30" i="1" s="1"/>
  <c r="C31" i="1"/>
  <c r="H31" i="1" s="1"/>
  <c r="E31" i="1"/>
  <c r="J31" i="1" s="1"/>
  <c r="C32" i="1"/>
  <c r="H32" i="1" s="1"/>
  <c r="E32" i="1"/>
  <c r="J32" i="1" s="1"/>
  <c r="C33" i="1"/>
  <c r="H33" i="1" s="1"/>
  <c r="E33" i="1"/>
  <c r="J33" i="1" s="1"/>
  <c r="C34" i="1"/>
  <c r="H34" i="1" s="1"/>
  <c r="E34" i="1"/>
  <c r="J34" i="1" s="1"/>
  <c r="C35" i="1"/>
  <c r="H35" i="1" s="1"/>
  <c r="E35" i="1"/>
  <c r="J35" i="1" s="1"/>
  <c r="C36" i="1"/>
  <c r="H36" i="1" s="1"/>
  <c r="E36" i="1"/>
  <c r="J36" i="1" s="1"/>
  <c r="C37" i="1"/>
  <c r="H37" i="1" s="1"/>
  <c r="E37" i="1"/>
  <c r="J37" i="1" s="1"/>
  <c r="C38" i="1"/>
  <c r="H38" i="1" s="1"/>
  <c r="E38" i="1"/>
  <c r="J38" i="1" s="1"/>
  <c r="C39" i="1"/>
  <c r="H39" i="1" s="1"/>
  <c r="E39" i="1"/>
  <c r="J39" i="1" s="1"/>
  <c r="C40" i="1"/>
  <c r="H40" i="1" s="1"/>
  <c r="E40" i="1"/>
  <c r="J40" i="1" s="1"/>
  <c r="C41" i="1"/>
  <c r="H41" i="1" s="1"/>
  <c r="E41" i="1"/>
  <c r="J41" i="1" s="1"/>
  <c r="C42" i="1"/>
  <c r="H42" i="1" s="1"/>
  <c r="E42" i="1"/>
  <c r="J42" i="1" s="1"/>
  <c r="C43" i="1"/>
  <c r="H43" i="1" s="1"/>
  <c r="E43" i="1"/>
  <c r="J43" i="1" s="1"/>
  <c r="C44" i="1"/>
  <c r="H44" i="1" s="1"/>
  <c r="E44" i="1"/>
  <c r="J44" i="1" s="1"/>
  <c r="C45" i="1"/>
  <c r="H45" i="1" s="1"/>
  <c r="E45" i="1"/>
  <c r="J45" i="1" s="1"/>
  <c r="C46" i="1"/>
  <c r="H46" i="1" s="1"/>
  <c r="E46" i="1"/>
  <c r="J46" i="1" s="1"/>
  <c r="C47" i="1"/>
  <c r="H47" i="1" s="1"/>
  <c r="E47" i="1"/>
  <c r="J47" i="1" s="1"/>
  <c r="C48" i="1"/>
  <c r="H48" i="1" s="1"/>
  <c r="E48" i="1"/>
  <c r="J48" i="1" s="1"/>
  <c r="C49" i="1"/>
  <c r="H49" i="1" s="1"/>
  <c r="E49" i="1"/>
  <c r="J49" i="1" s="1"/>
  <c r="C50" i="1"/>
  <c r="H50" i="1" s="1"/>
  <c r="E50" i="1"/>
  <c r="J50" i="1" s="1"/>
</calcChain>
</file>

<file path=xl/sharedStrings.xml><?xml version="1.0" encoding="utf-8"?>
<sst xmlns="http://schemas.openxmlformats.org/spreadsheetml/2006/main" count="57" uniqueCount="57">
  <si>
    <t>OCPSF Calculations</t>
  </si>
  <si>
    <t>Info Entry is required in Blue Heavy Bordered Cells</t>
  </si>
  <si>
    <t xml:space="preserve">SIU Name/Permit Number = </t>
  </si>
  <si>
    <t>Password is 2</t>
  </si>
  <si>
    <t>SIU Process Flow (MGD)=</t>
  </si>
  <si>
    <t>Pollutant</t>
  </si>
  <si>
    <t xml:space="preserve">Daily Conc.(ug/l) </t>
  </si>
  <si>
    <t>Daily Mass (lbs.)</t>
  </si>
  <si>
    <t>Monthly Conc.(ug/l)</t>
  </si>
  <si>
    <t>Monthly Mass (lbs)</t>
  </si>
  <si>
    <t>Daily Mass (kg.)</t>
  </si>
  <si>
    <t>Monthly Mass (kg.)</t>
  </si>
  <si>
    <t>acenaphthene</t>
  </si>
  <si>
    <t>anthracene</t>
  </si>
  <si>
    <t>Benzene</t>
  </si>
  <si>
    <t>Bis phthalate</t>
  </si>
  <si>
    <t>carbon tetrachloride</t>
  </si>
  <si>
    <t>Chlorobenzene</t>
  </si>
  <si>
    <t>Chloroethane</t>
  </si>
  <si>
    <t>Chloroform</t>
  </si>
  <si>
    <t>Di-n-butyl phthalate</t>
  </si>
  <si>
    <t>1,2 dichlorobenzene</t>
  </si>
  <si>
    <t>1,3-dichlorobenzene</t>
  </si>
  <si>
    <t>1,4-dichorobenzene</t>
  </si>
  <si>
    <t>1,1 DCA</t>
  </si>
  <si>
    <t>1,2 DCA</t>
  </si>
  <si>
    <t>1,1 DCE</t>
  </si>
  <si>
    <t>1,2 trans DCE</t>
  </si>
  <si>
    <t>1,2 Dichloropropane</t>
  </si>
  <si>
    <t>1,3 Dichloropropene</t>
  </si>
  <si>
    <t>Diethyl phthalate</t>
  </si>
  <si>
    <t>Dimethly phthalate</t>
  </si>
  <si>
    <t>4,6 Dinitro-o cresol</t>
  </si>
  <si>
    <t>Ethylbenzene</t>
  </si>
  <si>
    <t>Fluoranthene</t>
  </si>
  <si>
    <t>Fluorene</t>
  </si>
  <si>
    <t>Hexachlorobenzene</t>
  </si>
  <si>
    <t>Hexachlorobutadiene</t>
  </si>
  <si>
    <t>hexachloroethane</t>
  </si>
  <si>
    <t>Methyl chloride</t>
  </si>
  <si>
    <t>Methylene chloride</t>
  </si>
  <si>
    <t>Naphthalene</t>
  </si>
  <si>
    <t>Nitrobenzene</t>
  </si>
  <si>
    <t>2-Nitrophenol</t>
  </si>
  <si>
    <t>4-Nitrophenol</t>
  </si>
  <si>
    <t>Phenanthrene</t>
  </si>
  <si>
    <t>Pyrene</t>
  </si>
  <si>
    <t>Tetrachloroethylene</t>
  </si>
  <si>
    <t>Toluene</t>
  </si>
  <si>
    <t>Total Cyanide</t>
  </si>
  <si>
    <t>Total Lead</t>
  </si>
  <si>
    <t>Total Zinc</t>
  </si>
  <si>
    <t>1,2,4 Trichlorobenzene</t>
  </si>
  <si>
    <t>1,1,1 TCA</t>
  </si>
  <si>
    <t>1,1,2 TCA</t>
  </si>
  <si>
    <t>TCE</t>
  </si>
  <si>
    <t>Vinyl chloride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</si>
</sst>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0.00000"/>
    <numFmt numFmtId="167" formatCode="0.0000"/>
  </numFmts>
  <fonts count="3">
    <font>
      <sz val="10"/>
      <name val="Geneva"/>
    </font>
    <font>
      <b/>
      <sz val="10"/>
      <name val="Geneva"/>
    </font>
    <font>
      <sz val="10"/>
      <name val="Geneva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1" applyProtection="0">
      <alignment horizontal="left"/>
    </xf>
  </cellStyleXfs>
  <cellXfs count="13">
    <xf numFmtId="0" fontId="0" fillId="0" borderId="0" xfId="0"/>
    <xf numFmtId="0" fontId="0" fillId="0" borderId="0" xfId="0" applyAlignment="1">
      <alignment horizontal="right"/>
    </xf>
    <xf numFmtId="0" fontId="0" fillId="0" borderId="2" xfId="0" applyBorder="1"/>
    <xf numFmtId="0" fontId="2" fillId="0" borderId="0" xfId="0" applyFont="1"/>
    <xf numFmtId="0" fontId="2" fillId="0" borderId="1" xfId="1" applyProtection="1">
      <alignment horizontal="left"/>
      <protection locked="0"/>
    </xf>
    <xf numFmtId="0" fontId="2" fillId="0" borderId="1" xfId="1" applyFont="1" applyProtection="1">
      <alignment horizontal="left"/>
      <protection locked="0"/>
    </xf>
    <xf numFmtId="166" fontId="0" fillId="0" borderId="0" xfId="0" applyNumberFormat="1"/>
    <xf numFmtId="0" fontId="0" fillId="0" borderId="0" xfId="0" applyBorder="1"/>
    <xf numFmtId="167" fontId="0" fillId="0" borderId="0" xfId="0" applyNumberFormat="1"/>
    <xf numFmtId="167" fontId="2" fillId="0" borderId="0" xfId="0" applyNumberFormat="1" applyFont="1"/>
    <xf numFmtId="0" fontId="1" fillId="0" borderId="0" xfId="0" applyFont="1"/>
    <xf numFmtId="167" fontId="1" fillId="0" borderId="0" xfId="0" applyNumberFormat="1" applyFont="1"/>
    <xf numFmtId="166" fontId="1" fillId="0" borderId="0" xfId="0" applyNumberFormat="1" applyFont="1"/>
  </cellXfs>
  <cellStyles count="2">
    <cellStyle name="Entry Required" xfId="1" xr:uid="{1B792234-16F9-4DDD-BFC9-FBA4919D8DA2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65563-A70B-4905-8477-3666CD6F3B0E}">
  <sheetPr>
    <pageSetUpPr fitToPage="1"/>
  </sheetPr>
  <dimension ref="A1:J50"/>
  <sheetViews>
    <sheetView tabSelected="1" zoomScaleNormal="100" workbookViewId="0"/>
  </sheetViews>
  <sheetFormatPr defaultColWidth="11.44140625" defaultRowHeight="13.2"/>
  <cols>
    <col min="1" max="1" width="27.5546875" customWidth="1"/>
    <col min="2" max="2" width="22.88671875" customWidth="1"/>
    <col min="3" max="3" width="15.109375" customWidth="1"/>
    <col min="4" max="4" width="17.33203125" customWidth="1"/>
    <col min="5" max="6" width="14.88671875" customWidth="1"/>
    <col min="7" max="7" width="3.5546875" customWidth="1"/>
    <col min="8" max="8" width="12" customWidth="1"/>
    <col min="9" max="9" width="3.6640625" customWidth="1"/>
    <col min="10" max="10" width="14.33203125" customWidth="1"/>
  </cols>
  <sheetData>
    <row r="1" spans="1:10" ht="13.8" thickBot="1">
      <c r="A1" s="1" t="s">
        <v>0</v>
      </c>
      <c r="C1" t="s">
        <v>1</v>
      </c>
    </row>
    <row r="2" spans="1:10" ht="13.8" thickBot="1">
      <c r="A2" s="1" t="s">
        <v>2</v>
      </c>
      <c r="B2" s="5"/>
      <c r="C2" t="s">
        <v>3</v>
      </c>
    </row>
    <row r="3" spans="1:10" ht="13.8" thickBot="1">
      <c r="A3" s="1" t="s">
        <v>4</v>
      </c>
      <c r="B3" s="4"/>
      <c r="C3" s="10"/>
    </row>
    <row r="5" spans="1:10">
      <c r="A5" s="2" t="s">
        <v>5</v>
      </c>
      <c r="B5" s="2" t="s">
        <v>6</v>
      </c>
      <c r="C5" s="2" t="s">
        <v>7</v>
      </c>
      <c r="D5" s="2" t="s">
        <v>8</v>
      </c>
      <c r="E5" s="2" t="s">
        <v>9</v>
      </c>
      <c r="F5" s="7"/>
      <c r="H5" s="2" t="s">
        <v>10</v>
      </c>
      <c r="J5" s="2" t="s">
        <v>11</v>
      </c>
    </row>
    <row r="6" spans="1:10">
      <c r="A6" t="s">
        <v>12</v>
      </c>
      <c r="B6">
        <v>47</v>
      </c>
      <c r="C6" s="8">
        <f t="shared" ref="C6:C50" si="0">SIU_Flow*8.34*0.001*B6</f>
        <v>0</v>
      </c>
      <c r="D6">
        <v>19</v>
      </c>
      <c r="E6" s="8">
        <f t="shared" ref="E6:E50" si="1">SIU_Flow*8.34*0.001*D6</f>
        <v>0</v>
      </c>
      <c r="H6" s="6">
        <f>C6/2.204</f>
        <v>0</v>
      </c>
      <c r="I6" s="6"/>
      <c r="J6" s="6">
        <f>E6/2.204</f>
        <v>0</v>
      </c>
    </row>
    <row r="7" spans="1:10">
      <c r="A7" t="s">
        <v>13</v>
      </c>
      <c r="B7">
        <v>47</v>
      </c>
      <c r="C7" s="8">
        <f t="shared" si="0"/>
        <v>0</v>
      </c>
      <c r="D7">
        <v>19</v>
      </c>
      <c r="E7" s="8">
        <f t="shared" si="1"/>
        <v>0</v>
      </c>
      <c r="H7" s="6">
        <f t="shared" ref="H7:H50" si="2">C7/2.204</f>
        <v>0</v>
      </c>
      <c r="I7" s="6"/>
      <c r="J7" s="6">
        <f t="shared" ref="J7:J50" si="3">E7/2.204</f>
        <v>0</v>
      </c>
    </row>
    <row r="8" spans="1:10">
      <c r="A8" t="s">
        <v>14</v>
      </c>
      <c r="B8">
        <v>134</v>
      </c>
      <c r="C8" s="8">
        <f t="shared" si="0"/>
        <v>0</v>
      </c>
      <c r="D8">
        <v>57</v>
      </c>
      <c r="E8" s="8">
        <f t="shared" si="1"/>
        <v>0</v>
      </c>
      <c r="H8" s="6">
        <f t="shared" si="2"/>
        <v>0</v>
      </c>
      <c r="I8" s="6"/>
      <c r="J8" s="6">
        <f t="shared" si="3"/>
        <v>0</v>
      </c>
    </row>
    <row r="9" spans="1:10" s="10" customFormat="1">
      <c r="A9" s="10" t="s">
        <v>15</v>
      </c>
      <c r="B9" s="10">
        <v>258</v>
      </c>
      <c r="C9" s="11">
        <f t="shared" si="0"/>
        <v>0</v>
      </c>
      <c r="D9" s="10">
        <v>95</v>
      </c>
      <c r="E9" s="11">
        <f t="shared" si="1"/>
        <v>0</v>
      </c>
      <c r="H9" s="12">
        <f t="shared" si="2"/>
        <v>0</v>
      </c>
      <c r="I9" s="12"/>
      <c r="J9" s="12">
        <f t="shared" si="3"/>
        <v>0</v>
      </c>
    </row>
    <row r="10" spans="1:10">
      <c r="A10" t="s">
        <v>16</v>
      </c>
      <c r="B10">
        <v>380</v>
      </c>
      <c r="C10" s="8">
        <f t="shared" si="0"/>
        <v>0</v>
      </c>
      <c r="D10">
        <v>142</v>
      </c>
      <c r="E10" s="8">
        <f t="shared" si="1"/>
        <v>0</v>
      </c>
      <c r="H10" s="6">
        <f t="shared" si="2"/>
        <v>0</v>
      </c>
      <c r="I10" s="6"/>
      <c r="J10" s="6">
        <f t="shared" si="3"/>
        <v>0</v>
      </c>
    </row>
    <row r="11" spans="1:10">
      <c r="A11" t="s">
        <v>17</v>
      </c>
      <c r="B11">
        <v>380</v>
      </c>
      <c r="C11" s="8">
        <f t="shared" si="0"/>
        <v>0</v>
      </c>
      <c r="D11">
        <v>142</v>
      </c>
      <c r="E11" s="8">
        <f t="shared" si="1"/>
        <v>0</v>
      </c>
      <c r="H11" s="6">
        <f t="shared" si="2"/>
        <v>0</v>
      </c>
      <c r="I11" s="6"/>
      <c r="J11" s="6">
        <f t="shared" si="3"/>
        <v>0</v>
      </c>
    </row>
    <row r="12" spans="1:10">
      <c r="A12" t="s">
        <v>18</v>
      </c>
      <c r="B12">
        <v>295</v>
      </c>
      <c r="C12" s="8">
        <f t="shared" si="0"/>
        <v>0</v>
      </c>
      <c r="D12">
        <v>110</v>
      </c>
      <c r="E12" s="8">
        <f t="shared" si="1"/>
        <v>0</v>
      </c>
      <c r="H12" s="6">
        <f t="shared" si="2"/>
        <v>0</v>
      </c>
      <c r="I12" s="6"/>
      <c r="J12" s="6">
        <f t="shared" si="3"/>
        <v>0</v>
      </c>
    </row>
    <row r="13" spans="1:10">
      <c r="A13" t="s">
        <v>19</v>
      </c>
      <c r="B13">
        <v>325</v>
      </c>
      <c r="C13" s="8">
        <f t="shared" si="0"/>
        <v>0</v>
      </c>
      <c r="D13">
        <v>111</v>
      </c>
      <c r="E13" s="8">
        <f t="shared" si="1"/>
        <v>0</v>
      </c>
      <c r="H13" s="6">
        <f t="shared" si="2"/>
        <v>0</v>
      </c>
      <c r="I13" s="6"/>
      <c r="J13" s="6">
        <f t="shared" si="3"/>
        <v>0</v>
      </c>
    </row>
    <row r="14" spans="1:10">
      <c r="A14" t="s">
        <v>20</v>
      </c>
      <c r="B14">
        <v>43</v>
      </c>
      <c r="C14" s="8">
        <f t="shared" si="0"/>
        <v>0</v>
      </c>
      <c r="D14">
        <v>20</v>
      </c>
      <c r="E14" s="8">
        <f t="shared" si="1"/>
        <v>0</v>
      </c>
      <c r="H14" s="6">
        <f t="shared" si="2"/>
        <v>0</v>
      </c>
      <c r="I14" s="6"/>
      <c r="J14" s="6">
        <f t="shared" si="3"/>
        <v>0</v>
      </c>
    </row>
    <row r="15" spans="1:10">
      <c r="A15" t="s">
        <v>21</v>
      </c>
      <c r="B15">
        <v>794</v>
      </c>
      <c r="C15" s="8">
        <f t="shared" si="0"/>
        <v>0</v>
      </c>
      <c r="D15">
        <v>196</v>
      </c>
      <c r="E15" s="8">
        <f t="shared" si="1"/>
        <v>0</v>
      </c>
      <c r="H15" s="6">
        <f t="shared" si="2"/>
        <v>0</v>
      </c>
      <c r="I15" s="6"/>
      <c r="J15" s="6">
        <f t="shared" si="3"/>
        <v>0</v>
      </c>
    </row>
    <row r="16" spans="1:10">
      <c r="A16" t="s">
        <v>22</v>
      </c>
      <c r="B16">
        <v>380</v>
      </c>
      <c r="C16" s="8">
        <f t="shared" si="0"/>
        <v>0</v>
      </c>
      <c r="D16">
        <v>142</v>
      </c>
      <c r="E16" s="8">
        <f t="shared" si="1"/>
        <v>0</v>
      </c>
      <c r="H16" s="6">
        <f t="shared" si="2"/>
        <v>0</v>
      </c>
      <c r="I16" s="6"/>
      <c r="J16" s="6">
        <f t="shared" si="3"/>
        <v>0</v>
      </c>
    </row>
    <row r="17" spans="1:10">
      <c r="A17" t="s">
        <v>23</v>
      </c>
      <c r="B17">
        <v>380</v>
      </c>
      <c r="C17" s="8">
        <f t="shared" si="0"/>
        <v>0</v>
      </c>
      <c r="D17">
        <v>142</v>
      </c>
      <c r="E17" s="8">
        <f t="shared" si="1"/>
        <v>0</v>
      </c>
      <c r="H17" s="6">
        <f t="shared" si="2"/>
        <v>0</v>
      </c>
      <c r="I17" s="6"/>
      <c r="J17" s="6">
        <f t="shared" si="3"/>
        <v>0</v>
      </c>
    </row>
    <row r="18" spans="1:10">
      <c r="A18" t="s">
        <v>24</v>
      </c>
      <c r="B18">
        <v>59</v>
      </c>
      <c r="C18" s="8">
        <f t="shared" si="0"/>
        <v>0</v>
      </c>
      <c r="D18">
        <v>22</v>
      </c>
      <c r="E18" s="8">
        <f t="shared" si="1"/>
        <v>0</v>
      </c>
      <c r="H18" s="6">
        <f t="shared" si="2"/>
        <v>0</v>
      </c>
      <c r="I18" s="6"/>
      <c r="J18" s="6">
        <f t="shared" si="3"/>
        <v>0</v>
      </c>
    </row>
    <row r="19" spans="1:10">
      <c r="A19" t="s">
        <v>25</v>
      </c>
      <c r="B19">
        <v>574</v>
      </c>
      <c r="C19" s="8">
        <f t="shared" si="0"/>
        <v>0</v>
      </c>
      <c r="D19">
        <v>180</v>
      </c>
      <c r="E19" s="9">
        <f t="shared" si="1"/>
        <v>0</v>
      </c>
      <c r="F19" s="3"/>
      <c r="H19" s="6">
        <f t="shared" si="2"/>
        <v>0</v>
      </c>
      <c r="I19" s="6"/>
      <c r="J19" s="6">
        <f t="shared" si="3"/>
        <v>0</v>
      </c>
    </row>
    <row r="20" spans="1:10">
      <c r="A20" t="s">
        <v>26</v>
      </c>
      <c r="B20">
        <v>60</v>
      </c>
      <c r="C20" s="8">
        <f t="shared" si="0"/>
        <v>0</v>
      </c>
      <c r="D20">
        <v>22</v>
      </c>
      <c r="E20" s="8">
        <f t="shared" si="1"/>
        <v>0</v>
      </c>
      <c r="H20" s="6">
        <f t="shared" si="2"/>
        <v>0</v>
      </c>
      <c r="I20" s="6"/>
      <c r="J20" s="6">
        <f t="shared" si="3"/>
        <v>0</v>
      </c>
    </row>
    <row r="21" spans="1:10">
      <c r="A21" t="s">
        <v>27</v>
      </c>
      <c r="B21">
        <v>66</v>
      </c>
      <c r="C21" s="8">
        <f t="shared" si="0"/>
        <v>0</v>
      </c>
      <c r="D21">
        <v>25</v>
      </c>
      <c r="E21" s="8">
        <f t="shared" si="1"/>
        <v>0</v>
      </c>
      <c r="H21" s="6">
        <f t="shared" si="2"/>
        <v>0</v>
      </c>
      <c r="I21" s="6"/>
      <c r="J21" s="6">
        <f t="shared" si="3"/>
        <v>0</v>
      </c>
    </row>
    <row r="22" spans="1:10">
      <c r="A22" t="s">
        <v>28</v>
      </c>
      <c r="B22">
        <v>794</v>
      </c>
      <c r="C22" s="8">
        <f t="shared" si="0"/>
        <v>0</v>
      </c>
      <c r="D22">
        <v>196</v>
      </c>
      <c r="E22" s="8">
        <f t="shared" si="1"/>
        <v>0</v>
      </c>
      <c r="H22" s="6">
        <f t="shared" si="2"/>
        <v>0</v>
      </c>
      <c r="I22" s="6"/>
      <c r="J22" s="6">
        <f t="shared" si="3"/>
        <v>0</v>
      </c>
    </row>
    <row r="23" spans="1:10">
      <c r="A23" t="s">
        <v>29</v>
      </c>
      <c r="B23">
        <v>794</v>
      </c>
      <c r="C23" s="8">
        <f t="shared" si="0"/>
        <v>0</v>
      </c>
      <c r="D23">
        <v>196</v>
      </c>
      <c r="E23" s="8">
        <f t="shared" si="1"/>
        <v>0</v>
      </c>
      <c r="H23" s="6">
        <f t="shared" si="2"/>
        <v>0</v>
      </c>
      <c r="I23" s="6"/>
      <c r="J23" s="6">
        <f t="shared" si="3"/>
        <v>0</v>
      </c>
    </row>
    <row r="24" spans="1:10">
      <c r="A24" t="s">
        <v>30</v>
      </c>
      <c r="B24">
        <v>113</v>
      </c>
      <c r="C24" s="8">
        <f t="shared" si="0"/>
        <v>0</v>
      </c>
      <c r="D24">
        <v>46</v>
      </c>
      <c r="E24" s="8">
        <f t="shared" si="1"/>
        <v>0</v>
      </c>
      <c r="H24" s="6">
        <f t="shared" si="2"/>
        <v>0</v>
      </c>
      <c r="I24" s="6"/>
      <c r="J24" s="6">
        <f t="shared" si="3"/>
        <v>0</v>
      </c>
    </row>
    <row r="25" spans="1:10">
      <c r="A25" t="s">
        <v>31</v>
      </c>
      <c r="B25">
        <v>47</v>
      </c>
      <c r="C25" s="8">
        <f t="shared" si="0"/>
        <v>0</v>
      </c>
      <c r="D25">
        <v>19</v>
      </c>
      <c r="E25" s="8">
        <f t="shared" si="1"/>
        <v>0</v>
      </c>
      <c r="H25" s="6">
        <f t="shared" si="2"/>
        <v>0</v>
      </c>
      <c r="I25" s="6"/>
      <c r="J25" s="6">
        <f t="shared" si="3"/>
        <v>0</v>
      </c>
    </row>
    <row r="26" spans="1:10">
      <c r="A26" t="s">
        <v>32</v>
      </c>
      <c r="B26">
        <v>277</v>
      </c>
      <c r="C26" s="8">
        <f t="shared" si="0"/>
        <v>0</v>
      </c>
      <c r="D26">
        <v>78</v>
      </c>
      <c r="E26" s="8">
        <f t="shared" si="1"/>
        <v>0</v>
      </c>
      <c r="H26" s="6">
        <f t="shared" si="2"/>
        <v>0</v>
      </c>
      <c r="I26" s="6"/>
      <c r="J26" s="6">
        <f t="shared" si="3"/>
        <v>0</v>
      </c>
    </row>
    <row r="27" spans="1:10">
      <c r="A27" t="s">
        <v>33</v>
      </c>
      <c r="B27">
        <v>380</v>
      </c>
      <c r="C27" s="8">
        <f t="shared" si="0"/>
        <v>0</v>
      </c>
      <c r="D27">
        <v>142</v>
      </c>
      <c r="E27" s="8">
        <f t="shared" si="1"/>
        <v>0</v>
      </c>
      <c r="H27" s="6">
        <f t="shared" si="2"/>
        <v>0</v>
      </c>
      <c r="I27" s="6"/>
      <c r="J27" s="6">
        <f t="shared" si="3"/>
        <v>0</v>
      </c>
    </row>
    <row r="28" spans="1:10">
      <c r="A28" t="s">
        <v>34</v>
      </c>
      <c r="B28">
        <v>54</v>
      </c>
      <c r="C28" s="8">
        <f t="shared" si="0"/>
        <v>0</v>
      </c>
      <c r="D28">
        <v>22</v>
      </c>
      <c r="E28" s="8">
        <f t="shared" si="1"/>
        <v>0</v>
      </c>
      <c r="H28" s="6">
        <f t="shared" si="2"/>
        <v>0</v>
      </c>
      <c r="I28" s="6"/>
      <c r="J28" s="6">
        <f t="shared" si="3"/>
        <v>0</v>
      </c>
    </row>
    <row r="29" spans="1:10">
      <c r="A29" t="s">
        <v>35</v>
      </c>
      <c r="B29">
        <v>47</v>
      </c>
      <c r="C29" s="8">
        <f t="shared" si="0"/>
        <v>0</v>
      </c>
      <c r="D29">
        <v>19</v>
      </c>
      <c r="E29" s="8">
        <f t="shared" si="1"/>
        <v>0</v>
      </c>
      <c r="H29" s="6">
        <f t="shared" si="2"/>
        <v>0</v>
      </c>
      <c r="I29" s="6"/>
      <c r="J29" s="6">
        <f t="shared" si="3"/>
        <v>0</v>
      </c>
    </row>
    <row r="30" spans="1:10">
      <c r="A30" t="s">
        <v>36</v>
      </c>
      <c r="B30">
        <v>794</v>
      </c>
      <c r="C30" s="8">
        <f t="shared" si="0"/>
        <v>0</v>
      </c>
      <c r="D30">
        <v>196</v>
      </c>
      <c r="E30" s="8">
        <f t="shared" si="1"/>
        <v>0</v>
      </c>
      <c r="H30" s="6">
        <f t="shared" si="2"/>
        <v>0</v>
      </c>
      <c r="I30" s="6"/>
      <c r="J30" s="6">
        <f t="shared" si="3"/>
        <v>0</v>
      </c>
    </row>
    <row r="31" spans="1:10">
      <c r="A31" t="s">
        <v>37</v>
      </c>
      <c r="B31">
        <v>380</v>
      </c>
      <c r="C31" s="8">
        <f t="shared" si="0"/>
        <v>0</v>
      </c>
      <c r="D31">
        <v>142</v>
      </c>
      <c r="E31" s="8">
        <f t="shared" si="1"/>
        <v>0</v>
      </c>
      <c r="H31" s="6">
        <f t="shared" si="2"/>
        <v>0</v>
      </c>
      <c r="I31" s="6"/>
      <c r="J31" s="6">
        <f t="shared" si="3"/>
        <v>0</v>
      </c>
    </row>
    <row r="32" spans="1:10">
      <c r="A32" t="s">
        <v>38</v>
      </c>
      <c r="B32">
        <v>794</v>
      </c>
      <c r="C32" s="8">
        <f t="shared" si="0"/>
        <v>0</v>
      </c>
      <c r="D32">
        <v>196</v>
      </c>
      <c r="E32" s="8">
        <f t="shared" si="1"/>
        <v>0</v>
      </c>
      <c r="H32" s="6">
        <f t="shared" si="2"/>
        <v>0</v>
      </c>
      <c r="I32" s="6"/>
      <c r="J32" s="6">
        <f t="shared" si="3"/>
        <v>0</v>
      </c>
    </row>
    <row r="33" spans="1:10">
      <c r="A33" t="s">
        <v>39</v>
      </c>
      <c r="B33">
        <v>295</v>
      </c>
      <c r="C33" s="8">
        <f t="shared" si="0"/>
        <v>0</v>
      </c>
      <c r="D33">
        <v>110</v>
      </c>
      <c r="E33" s="8">
        <f t="shared" si="1"/>
        <v>0</v>
      </c>
      <c r="H33" s="6">
        <f t="shared" si="2"/>
        <v>0</v>
      </c>
      <c r="I33" s="6"/>
      <c r="J33" s="6">
        <f t="shared" si="3"/>
        <v>0</v>
      </c>
    </row>
    <row r="34" spans="1:10">
      <c r="A34" t="s">
        <v>40</v>
      </c>
      <c r="B34">
        <v>170</v>
      </c>
      <c r="C34" s="8">
        <f t="shared" si="0"/>
        <v>0</v>
      </c>
      <c r="D34">
        <v>36</v>
      </c>
      <c r="E34" s="8">
        <f t="shared" si="1"/>
        <v>0</v>
      </c>
      <c r="H34" s="6">
        <f t="shared" si="2"/>
        <v>0</v>
      </c>
      <c r="I34" s="6"/>
      <c r="J34" s="6">
        <f t="shared" si="3"/>
        <v>0</v>
      </c>
    </row>
    <row r="35" spans="1:10">
      <c r="A35" t="s">
        <v>41</v>
      </c>
      <c r="B35">
        <v>47</v>
      </c>
      <c r="C35" s="8">
        <f t="shared" si="0"/>
        <v>0</v>
      </c>
      <c r="D35">
        <v>19</v>
      </c>
      <c r="E35" s="8">
        <f t="shared" si="1"/>
        <v>0</v>
      </c>
      <c r="H35" s="6">
        <f t="shared" si="2"/>
        <v>0</v>
      </c>
      <c r="I35" s="6"/>
      <c r="J35" s="6">
        <f t="shared" si="3"/>
        <v>0</v>
      </c>
    </row>
    <row r="36" spans="1:10">
      <c r="A36" t="s">
        <v>42</v>
      </c>
      <c r="B36">
        <v>6402</v>
      </c>
      <c r="C36" s="8">
        <f t="shared" si="0"/>
        <v>0</v>
      </c>
      <c r="D36">
        <v>2237</v>
      </c>
      <c r="E36" s="8">
        <f t="shared" si="1"/>
        <v>0</v>
      </c>
      <c r="H36" s="6">
        <f t="shared" si="2"/>
        <v>0</v>
      </c>
      <c r="I36" s="6"/>
      <c r="J36" s="6">
        <f t="shared" si="3"/>
        <v>0</v>
      </c>
    </row>
    <row r="37" spans="1:10">
      <c r="A37" t="s">
        <v>43</v>
      </c>
      <c r="B37">
        <v>231</v>
      </c>
      <c r="C37" s="8">
        <f t="shared" si="0"/>
        <v>0</v>
      </c>
      <c r="D37">
        <v>65</v>
      </c>
      <c r="E37" s="8">
        <f t="shared" si="1"/>
        <v>0</v>
      </c>
      <c r="H37" s="6">
        <f t="shared" si="2"/>
        <v>0</v>
      </c>
      <c r="I37" s="6"/>
      <c r="J37" s="6">
        <f t="shared" si="3"/>
        <v>0</v>
      </c>
    </row>
    <row r="38" spans="1:10">
      <c r="A38" t="s">
        <v>44</v>
      </c>
      <c r="B38">
        <v>576</v>
      </c>
      <c r="C38" s="8">
        <f t="shared" si="0"/>
        <v>0</v>
      </c>
      <c r="D38">
        <v>162</v>
      </c>
      <c r="E38" s="8">
        <f t="shared" si="1"/>
        <v>0</v>
      </c>
      <c r="H38" s="6">
        <f t="shared" si="2"/>
        <v>0</v>
      </c>
      <c r="I38" s="6"/>
      <c r="J38" s="6">
        <f t="shared" si="3"/>
        <v>0</v>
      </c>
    </row>
    <row r="39" spans="1:10">
      <c r="A39" t="s">
        <v>45</v>
      </c>
      <c r="B39">
        <v>47</v>
      </c>
      <c r="C39" s="8">
        <f t="shared" si="0"/>
        <v>0</v>
      </c>
      <c r="D39">
        <v>19</v>
      </c>
      <c r="E39" s="8">
        <f t="shared" si="1"/>
        <v>0</v>
      </c>
      <c r="H39" s="6">
        <f t="shared" si="2"/>
        <v>0</v>
      </c>
      <c r="I39" s="6"/>
      <c r="J39" s="6">
        <f t="shared" si="3"/>
        <v>0</v>
      </c>
    </row>
    <row r="40" spans="1:10">
      <c r="A40" t="s">
        <v>46</v>
      </c>
      <c r="B40">
        <v>48</v>
      </c>
      <c r="C40" s="8">
        <f t="shared" si="0"/>
        <v>0</v>
      </c>
      <c r="D40">
        <v>20</v>
      </c>
      <c r="E40" s="8">
        <f t="shared" si="1"/>
        <v>0</v>
      </c>
      <c r="H40" s="6">
        <f t="shared" si="2"/>
        <v>0</v>
      </c>
      <c r="I40" s="6"/>
      <c r="J40" s="6">
        <f t="shared" si="3"/>
        <v>0</v>
      </c>
    </row>
    <row r="41" spans="1:10">
      <c r="A41" t="s">
        <v>47</v>
      </c>
      <c r="B41">
        <v>164</v>
      </c>
      <c r="C41" s="8">
        <f t="shared" si="0"/>
        <v>0</v>
      </c>
      <c r="D41">
        <v>52</v>
      </c>
      <c r="E41" s="8">
        <f t="shared" si="1"/>
        <v>0</v>
      </c>
      <c r="H41" s="6">
        <f t="shared" si="2"/>
        <v>0</v>
      </c>
      <c r="I41" s="6"/>
      <c r="J41" s="6">
        <f t="shared" si="3"/>
        <v>0</v>
      </c>
    </row>
    <row r="42" spans="1:10">
      <c r="A42" t="s">
        <v>48</v>
      </c>
      <c r="B42">
        <v>74</v>
      </c>
      <c r="C42" s="8">
        <f t="shared" si="0"/>
        <v>0</v>
      </c>
      <c r="D42">
        <v>28</v>
      </c>
      <c r="E42" s="8">
        <f t="shared" si="1"/>
        <v>0</v>
      </c>
      <c r="H42" s="6">
        <f t="shared" si="2"/>
        <v>0</v>
      </c>
      <c r="I42" s="6"/>
      <c r="J42" s="6">
        <f t="shared" si="3"/>
        <v>0</v>
      </c>
    </row>
    <row r="43" spans="1:10">
      <c r="A43" t="s">
        <v>49</v>
      </c>
      <c r="B43">
        <v>1200</v>
      </c>
      <c r="C43" s="8">
        <f t="shared" si="0"/>
        <v>0</v>
      </c>
      <c r="D43">
        <v>420</v>
      </c>
      <c r="E43" s="8">
        <f t="shared" si="1"/>
        <v>0</v>
      </c>
      <c r="H43" s="6">
        <f t="shared" si="2"/>
        <v>0</v>
      </c>
      <c r="I43" s="6"/>
      <c r="J43" s="6">
        <f t="shared" si="3"/>
        <v>0</v>
      </c>
    </row>
    <row r="44" spans="1:10">
      <c r="A44" t="s">
        <v>50</v>
      </c>
      <c r="B44">
        <v>690</v>
      </c>
      <c r="C44" s="8">
        <f t="shared" si="0"/>
        <v>0</v>
      </c>
      <c r="D44">
        <v>320</v>
      </c>
      <c r="E44" s="8">
        <f t="shared" si="1"/>
        <v>0</v>
      </c>
      <c r="H44" s="6">
        <f t="shared" si="2"/>
        <v>0</v>
      </c>
      <c r="I44" s="6"/>
      <c r="J44" s="6">
        <f t="shared" si="3"/>
        <v>0</v>
      </c>
    </row>
    <row r="45" spans="1:10">
      <c r="A45" t="s">
        <v>51</v>
      </c>
      <c r="B45">
        <v>2610</v>
      </c>
      <c r="C45" s="8">
        <f t="shared" si="0"/>
        <v>0</v>
      </c>
      <c r="D45">
        <v>1050</v>
      </c>
      <c r="E45" s="8">
        <f t="shared" si="1"/>
        <v>0</v>
      </c>
      <c r="H45" s="6">
        <f t="shared" si="2"/>
        <v>0</v>
      </c>
      <c r="I45" s="6"/>
      <c r="J45" s="6">
        <f t="shared" si="3"/>
        <v>0</v>
      </c>
    </row>
    <row r="46" spans="1:10">
      <c r="A46" t="s">
        <v>52</v>
      </c>
      <c r="B46">
        <v>794</v>
      </c>
      <c r="C46" s="8">
        <f t="shared" si="0"/>
        <v>0</v>
      </c>
      <c r="D46">
        <v>196</v>
      </c>
      <c r="E46" s="8">
        <f t="shared" si="1"/>
        <v>0</v>
      </c>
      <c r="H46" s="6">
        <f t="shared" si="2"/>
        <v>0</v>
      </c>
      <c r="I46" s="6"/>
      <c r="J46" s="6">
        <f t="shared" si="3"/>
        <v>0</v>
      </c>
    </row>
    <row r="47" spans="1:10">
      <c r="A47" t="s">
        <v>53</v>
      </c>
      <c r="B47">
        <v>59</v>
      </c>
      <c r="C47" s="8">
        <f t="shared" si="0"/>
        <v>0</v>
      </c>
      <c r="D47">
        <v>22</v>
      </c>
      <c r="E47" s="8">
        <f t="shared" si="1"/>
        <v>0</v>
      </c>
      <c r="H47" s="6">
        <f t="shared" si="2"/>
        <v>0</v>
      </c>
      <c r="I47" s="6"/>
      <c r="J47" s="6">
        <f t="shared" si="3"/>
        <v>0</v>
      </c>
    </row>
    <row r="48" spans="1:10">
      <c r="A48" t="s">
        <v>54</v>
      </c>
      <c r="B48">
        <v>127</v>
      </c>
      <c r="C48" s="8">
        <f t="shared" si="0"/>
        <v>0</v>
      </c>
      <c r="D48">
        <v>32</v>
      </c>
      <c r="E48" s="8">
        <f t="shared" si="1"/>
        <v>0</v>
      </c>
      <c r="H48" s="6">
        <f t="shared" si="2"/>
        <v>0</v>
      </c>
      <c r="I48" s="6"/>
      <c r="J48" s="6">
        <f t="shared" si="3"/>
        <v>0</v>
      </c>
    </row>
    <row r="49" spans="1:10">
      <c r="A49" t="s">
        <v>55</v>
      </c>
      <c r="B49">
        <v>69</v>
      </c>
      <c r="C49" s="8">
        <f t="shared" si="0"/>
        <v>0</v>
      </c>
      <c r="D49">
        <v>26</v>
      </c>
      <c r="E49" s="8">
        <f t="shared" si="1"/>
        <v>0</v>
      </c>
      <c r="H49" s="6">
        <f t="shared" si="2"/>
        <v>0</v>
      </c>
      <c r="I49" s="6"/>
      <c r="J49" s="6">
        <f t="shared" si="3"/>
        <v>0</v>
      </c>
    </row>
    <row r="50" spans="1:10">
      <c r="A50" t="s">
        <v>56</v>
      </c>
      <c r="B50">
        <v>172</v>
      </c>
      <c r="C50" s="8">
        <f t="shared" si="0"/>
        <v>0</v>
      </c>
      <c r="D50">
        <v>97</v>
      </c>
      <c r="E50" s="8">
        <f t="shared" si="1"/>
        <v>0</v>
      </c>
      <c r="H50" s="6">
        <f t="shared" si="2"/>
        <v>0</v>
      </c>
      <c r="I50" s="6"/>
      <c r="J50" s="6">
        <f t="shared" si="3"/>
        <v>0</v>
      </c>
    </row>
  </sheetData>
  <phoneticPr fontId="0" type="noConversion"/>
  <printOptions horizontalCentered="1" verticalCentered="1" gridLines="1" gridLinesSet="0"/>
  <pageMargins left="0.42" right="0.42" top="0.7" bottom="0.68" header="0.36" footer="0.33"/>
  <pageSetup scale="77" orientation="landscape" horizontalDpi="4294967292" verticalDpi="4294967292" r:id="rId1"/>
  <headerFooter alignWithMargins="0">
    <oddHeader>&amp;C&amp;"Geneva,Bold"&amp;14&amp;F</oddHeader>
    <oddFooter>&amp;L&amp;D, &amp;T
&amp;F&amp;CPage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OCPSFCalc.drf970521.940520JRP</vt:lpstr>
      <vt:lpstr>OCPSFCalc.drf970521.940520JRP!Print_Area</vt:lpstr>
      <vt:lpstr>SIU_Flow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.</dc:creator>
  <cp:keywords/>
  <dc:description/>
  <cp:lastModifiedBy>Mcgee, Keyes</cp:lastModifiedBy>
  <cp:lastPrinted>2001-10-26T18:38:01Z</cp:lastPrinted>
  <dcterms:created xsi:type="dcterms:W3CDTF">1998-05-27T17:39:11Z</dcterms:created>
  <dcterms:modified xsi:type="dcterms:W3CDTF">2026-04-20T15:28:49Z</dcterms:modified>
</cp:coreProperties>
</file>