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gregory1\Desktop\"/>
    </mc:Choice>
  </mc:AlternateContent>
  <bookViews>
    <workbookView xWindow="0" yWindow="0" windowWidth="28995" windowHeight="12885" tabRatio="633"/>
  </bookViews>
  <sheets>
    <sheet name="Outfall ### - Effluent" sheetId="4" r:id="rId1"/>
    <sheet name="Outfall ### - Influent" sheetId="7" r:id="rId2"/>
    <sheet name="Outfall ### - Upstream" sheetId="6" r:id="rId3"/>
    <sheet name="Outfall ### - Downstream" sheetId="5" r:id="rId4"/>
    <sheet name="LookUpData" sheetId="2" state="hidden" r:id="rId5"/>
  </sheets>
  <definedNames>
    <definedName name="Class">'Outfall ### - Effluent'!$H$4</definedName>
    <definedName name="ComGrabList" localSheetId="1">LookUpData!$C$23:$C$33</definedName>
    <definedName name="ComGrabList">LookUpData!$C$23:$C$33</definedName>
    <definedName name="County">'Outfall ### - Effluent'!$J$4</definedName>
    <definedName name="Discharge_No" localSheetId="1">'Outfall ### - Effluent'!$H$18</definedName>
    <definedName name="Discharge_No">'Outfall ### - Effluent'!$H$18</definedName>
    <definedName name="Facility">'Outfall ### - Effluent'!$C$4</definedName>
    <definedName name="Geo_Mean" localSheetId="1">LookUpData!$G$1:$G$7</definedName>
    <definedName name="Geo_Mean">LookUpData!$G$1:$G$7</definedName>
    <definedName name="MonthList" localSheetId="1">LookUpData!$C$10:$C$21</definedName>
    <definedName name="MonthList">LookUpData!$C$10:$C$21</definedName>
    <definedName name="OnsiteList" localSheetId="1">LookUpData!$C$6:$C$8</definedName>
    <definedName name="OnsiteList">LookUpData!$C$6:$C$8</definedName>
    <definedName name="Permit" localSheetId="1">'Outfall ### - Effluent'!$C$2:$D$2</definedName>
    <definedName name="Permit">'Outfall ### - Effluent'!$C$2</definedName>
    <definedName name="_xlnm.Print_Titles" localSheetId="3">'Outfall ### - Downstream'!$A:$A</definedName>
    <definedName name="_xlnm.Print_Titles" localSheetId="0">'Outfall ### - Effluent'!$A:$A</definedName>
    <definedName name="_xlnm.Print_Titles" localSheetId="2">'Outfall ### - Upstream'!$A:$A</definedName>
    <definedName name="ReportMonth" localSheetId="1">'Outfall ### - Effluent'!$F$2</definedName>
    <definedName name="ReportMonth">'Outfall ### - Effluent'!$F$2</definedName>
    <definedName name="ReportYear" localSheetId="1">'Outfall ### - Effluent'!$H$2</definedName>
    <definedName name="ReportYear">'Outfall ### - Effluent'!$H$2</definedName>
    <definedName name="SamLocList" localSheetId="1">LookUpData!$C$1:$C$4</definedName>
    <definedName name="SamLocList">LookUpData!$C$1:$C$4</definedName>
    <definedName name="UnitsList" localSheetId="1">LookUpData!$C$35:$C$94</definedName>
    <definedName name="UnitsList">LookUpData!$C$35:$C$94</definedName>
  </definedNames>
  <calcPr calcId="171026"/>
</workbook>
</file>

<file path=xl/calcChain.xml><?xml version="1.0" encoding="utf-8"?>
<calcChain xmlns="http://schemas.openxmlformats.org/spreadsheetml/2006/main">
  <c r="BZ47" i="6" l="1"/>
  <c r="BY47" i="6"/>
  <c r="BX47" i="6"/>
  <c r="BW47" i="6"/>
  <c r="BV47" i="6"/>
  <c r="BU47" i="6"/>
  <c r="BT47" i="6"/>
  <c r="BS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BZ46" i="6"/>
  <c r="BY46" i="6"/>
  <c r="BX46" i="6"/>
  <c r="BW46" i="6"/>
  <c r="BV46" i="6"/>
  <c r="BU46" i="6"/>
  <c r="BT46" i="6"/>
  <c r="BS46" i="6"/>
  <c r="BR46" i="6"/>
  <c r="BQ46" i="6"/>
  <c r="BP46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BZ45" i="6"/>
  <c r="BY45" i="6"/>
  <c r="BX45" i="6"/>
  <c r="BW45" i="6"/>
  <c r="BV45" i="6"/>
  <c r="BU45" i="6"/>
  <c r="BT45" i="6"/>
  <c r="BS45" i="6"/>
  <c r="BR45" i="6"/>
  <c r="BQ45" i="6"/>
  <c r="BP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BZ47" i="5"/>
  <c r="BY47" i="5"/>
  <c r="BX47" i="5"/>
  <c r="BW47" i="5"/>
  <c r="BV47" i="5"/>
  <c r="BU47" i="5"/>
  <c r="BT47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BZ47" i="7"/>
  <c r="BY47" i="7"/>
  <c r="BX47" i="7"/>
  <c r="BW47" i="7"/>
  <c r="BV47" i="7"/>
  <c r="BU47" i="7"/>
  <c r="BT47" i="7"/>
  <c r="BS47" i="7"/>
  <c r="BR47" i="7"/>
  <c r="BQ47" i="7"/>
  <c r="BP47" i="7"/>
  <c r="BO47" i="7"/>
  <c r="BN47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BZ45" i="7"/>
  <c r="BY45" i="7"/>
  <c r="BX45" i="7"/>
  <c r="BW45" i="7"/>
  <c r="BV45" i="7"/>
  <c r="BU45" i="7"/>
  <c r="BT45" i="7"/>
  <c r="BS45" i="7"/>
  <c r="BR45" i="7"/>
  <c r="BQ45" i="7"/>
  <c r="BP45" i="7"/>
  <c r="BO45" i="7"/>
  <c r="BN45" i="7"/>
  <c r="BM45" i="7"/>
  <c r="BL45" i="7"/>
  <c r="BK45" i="7"/>
  <c r="BJ45" i="7"/>
  <c r="BI45" i="7"/>
  <c r="BH45" i="7"/>
  <c r="BG45" i="7"/>
  <c r="BF45" i="7"/>
  <c r="BE45" i="7"/>
  <c r="BD45" i="7"/>
  <c r="BC45" i="7"/>
  <c r="BB45" i="7"/>
  <c r="BA45" i="7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H45" i="7"/>
  <c r="G45" i="7"/>
  <c r="I3" i="7"/>
  <c r="F3" i="7"/>
  <c r="C3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G45" i="5"/>
  <c r="G45" i="6"/>
  <c r="G58" i="4"/>
  <c r="G47" i="5"/>
  <c r="G46" i="5"/>
  <c r="G47" i="6"/>
  <c r="G46" i="6"/>
  <c r="G60" i="4"/>
  <c r="G59" i="4"/>
  <c r="I3" i="5"/>
  <c r="F3" i="5"/>
  <c r="C3" i="5"/>
  <c r="I3" i="6"/>
  <c r="F3" i="6"/>
  <c r="C3" i="6"/>
</calcChain>
</file>

<file path=xl/sharedStrings.xml><?xml version="1.0" encoding="utf-8"?>
<sst xmlns="http://schemas.openxmlformats.org/spreadsheetml/2006/main" count="389" uniqueCount="226">
  <si>
    <t>Permit #</t>
  </si>
  <si>
    <t>Month:</t>
  </si>
  <si>
    <t>Year:</t>
  </si>
  <si>
    <t>Facility:</t>
  </si>
  <si>
    <t>Class:</t>
  </si>
  <si>
    <t>County:</t>
  </si>
  <si>
    <t>ORC:</t>
  </si>
  <si>
    <t>Grade:</t>
  </si>
  <si>
    <t>ORC Certification #</t>
  </si>
  <si>
    <t>Has ORC Changed?:</t>
  </si>
  <si>
    <t>Phone:</t>
  </si>
  <si>
    <t>Certifed Lab Name:</t>
  </si>
  <si>
    <t>Lab#:</t>
  </si>
  <si>
    <t>Person(s) Collecting samples:</t>
  </si>
  <si>
    <t>Comments:</t>
  </si>
  <si>
    <t xml:space="preserve">Sampling Location: </t>
  </si>
  <si>
    <t>Effluent</t>
  </si>
  <si>
    <t>Discharge #</t>
  </si>
  <si>
    <t>Date</t>
  </si>
  <si>
    <t>Composite Sample  Time</t>
  </si>
  <si>
    <t>Total Composite Time</t>
  </si>
  <si>
    <t>Operator Arrival Time</t>
  </si>
  <si>
    <t>Operator Time On Site</t>
  </si>
  <si>
    <t>ORC On Site?</t>
  </si>
  <si>
    <t>2400 clock</t>
  </si>
  <si>
    <t>Hrs</t>
  </si>
  <si>
    <t>Y/B/N</t>
  </si>
  <si>
    <t>Composite(C)/Grab(G):</t>
  </si>
  <si>
    <t>Monthly Average Limit:</t>
  </si>
  <si>
    <t>Monthly Average:</t>
  </si>
  <si>
    <t>Daily Maximum:</t>
  </si>
  <si>
    <t>Daily Minimum:</t>
  </si>
  <si>
    <r>
      <t xml:space="preserve">Please remember, System </t>
    </r>
    <r>
      <rPr>
        <b/>
        <u/>
        <sz val="10"/>
        <color indexed="10"/>
        <rFont val="Arial"/>
        <family val="2"/>
      </rPr>
      <t>ONLY</t>
    </r>
    <r>
      <rPr>
        <b/>
        <sz val="10"/>
        <color indexed="10"/>
        <rFont val="Arial"/>
        <family val="2"/>
      </rPr>
      <t xml:space="preserve"> allows entry of the following non-numeric values for a Daily Value:</t>
    </r>
  </si>
  <si>
    <t>Code Entered</t>
  </si>
  <si>
    <t>Description</t>
  </si>
  <si>
    <t>H</t>
  </si>
  <si>
    <t>Holiday</t>
  </si>
  <si>
    <t>&gt; and a number</t>
  </si>
  <si>
    <t>Greater Than</t>
  </si>
  <si>
    <t>&lt; and a number</t>
  </si>
  <si>
    <t xml:space="preserve">Less Than </t>
  </si>
  <si>
    <t>PASS or P</t>
  </si>
  <si>
    <t>Pass</t>
  </si>
  <si>
    <t>FAIL or F</t>
  </si>
  <si>
    <t>Fail</t>
  </si>
  <si>
    <t>YES or Y</t>
  </si>
  <si>
    <t>Yes</t>
  </si>
  <si>
    <t>NO or N</t>
  </si>
  <si>
    <t>No</t>
  </si>
  <si>
    <t>Influent</t>
  </si>
  <si>
    <t>Composite
Sample Time</t>
  </si>
  <si>
    <t/>
  </si>
  <si>
    <t>Upstream</t>
  </si>
  <si>
    <t>Sample Time</t>
  </si>
  <si>
    <t>Downstream</t>
  </si>
  <si>
    <t>Sampling Location List:</t>
  </si>
  <si>
    <t>Geo Mean Parameters:</t>
  </si>
  <si>
    <t>31501</t>
  </si>
  <si>
    <t>31504</t>
  </si>
  <si>
    <t>31615</t>
  </si>
  <si>
    <t>31616</t>
  </si>
  <si>
    <t>31505</t>
  </si>
  <si>
    <t>ORC Onsite:</t>
  </si>
  <si>
    <t>Y</t>
  </si>
  <si>
    <t>31613</t>
  </si>
  <si>
    <t>B</t>
  </si>
  <si>
    <t>Backup</t>
  </si>
  <si>
    <t>61211</t>
  </si>
  <si>
    <t>N</t>
  </si>
  <si>
    <t>Month List: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</si>
  <si>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</si>
  <si>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</si>
  <si>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</si>
  <si>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</si>
  <si>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</si>
  <si>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</si>
  <si>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</si>
  <si>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</si>
  <si>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</si>
  <si>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</si>
  <si>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</si>
  <si>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</si>
  <si>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Composite(C)/Grab(G)</t>
  </si>
  <si>
    <t>CA</t>
  </si>
  <si>
    <t>Calculated</t>
  </si>
  <si>
    <t>CP</t>
  </si>
  <si>
    <t>Composite</t>
  </si>
  <si>
    <t>CN</t>
  </si>
  <si>
    <t>Continuous</t>
  </si>
  <si>
    <t>ES</t>
  </si>
  <si>
    <t>Estimate</t>
  </si>
  <si>
    <t>GR</t>
  </si>
  <si>
    <t>Grab</t>
  </si>
  <si>
    <t>G2</t>
  </si>
  <si>
    <t>Grab M 02 S</t>
  </si>
  <si>
    <t>G3</t>
  </si>
  <si>
    <t>Grab M 03 S</t>
  </si>
  <si>
    <t>G9</t>
  </si>
  <si>
    <t>Grab M 09 S</t>
  </si>
  <si>
    <t>GM</t>
  </si>
  <si>
    <t xml:space="preserve">Grab M 10 S </t>
  </si>
  <si>
    <t>IN</t>
  </si>
  <si>
    <t>Instantaneous</t>
  </si>
  <si>
    <t>RC</t>
  </si>
  <si>
    <t>Recorder</t>
  </si>
  <si>
    <t>Units of Measure List:</t>
  </si>
  <si>
    <t>#/100ml</t>
  </si>
  <si>
    <t>Number per 100 Milliliters</t>
  </si>
  <si>
    <t>admi unit</t>
  </si>
  <si>
    <t>Color - Admi Units</t>
  </si>
  <si>
    <t>btu/hr</t>
  </si>
  <si>
    <t>BTU's per Hour</t>
  </si>
  <si>
    <t>cfs</t>
  </si>
  <si>
    <t>Cubic Feet per Second</t>
  </si>
  <si>
    <t>cfu/100ml</t>
  </si>
  <si>
    <t>Colony Forming Units Per 100M</t>
  </si>
  <si>
    <t>deg c</t>
  </si>
  <si>
    <t>Degrees Centigrade</t>
  </si>
  <si>
    <t>deg f</t>
  </si>
  <si>
    <t>Degrees Fahrenheit</t>
  </si>
  <si>
    <t>feet</t>
  </si>
  <si>
    <t>Feet</t>
  </si>
  <si>
    <t>fps</t>
  </si>
  <si>
    <t>Feet per second</t>
  </si>
  <si>
    <t>g/l</t>
  </si>
  <si>
    <t>Grams per Liter</t>
  </si>
  <si>
    <t>gal</t>
  </si>
  <si>
    <t>Gallons</t>
  </si>
  <si>
    <t>gpd</t>
  </si>
  <si>
    <t>Gallons per Day</t>
  </si>
  <si>
    <t>gr/day</t>
  </si>
  <si>
    <t>Grams per Day</t>
  </si>
  <si>
    <t>inches</t>
  </si>
  <si>
    <t>Inches</t>
  </si>
  <si>
    <t>inches/day</t>
  </si>
  <si>
    <t>Inches Per Day</t>
  </si>
  <si>
    <t>kg/day</t>
  </si>
  <si>
    <t>Kilogram per Day</t>
  </si>
  <si>
    <t>kg/l</t>
  </si>
  <si>
    <t>Kilograms per Liter</t>
  </si>
  <si>
    <t>kg/yr</t>
  </si>
  <si>
    <t>Kilogram per Year</t>
  </si>
  <si>
    <t>lb/ml gl/day</t>
  </si>
  <si>
    <t>Pounds Per Mln Gallons Per Day</t>
  </si>
  <si>
    <t>lb/mon</t>
  </si>
  <si>
    <t>Pounds Per Month</t>
  </si>
  <si>
    <t>lb/season</t>
  </si>
  <si>
    <t>Pounds Per Season</t>
  </si>
  <si>
    <t>lbd/cfssf</t>
  </si>
  <si>
    <t>lbs per cfs of Streamflow/day</t>
  </si>
  <si>
    <t>lbs/acre</t>
  </si>
  <si>
    <t>Pounds Per Acre</t>
  </si>
  <si>
    <t>lbs/day</t>
  </si>
  <si>
    <t>Pounds per Day</t>
  </si>
  <si>
    <t>lbs/week</t>
  </si>
  <si>
    <t>Pounds per Week</t>
  </si>
  <si>
    <t>lbs/yr</t>
  </si>
  <si>
    <t>Pounds per Year</t>
  </si>
  <si>
    <t>m3/day</t>
  </si>
  <si>
    <t>Cubic Meters per Day</t>
  </si>
  <si>
    <t>mbtu/hr</t>
  </si>
  <si>
    <t>Million British Thermal Units per Hour</t>
  </si>
  <si>
    <t>mg/day</t>
  </si>
  <si>
    <t>Milligrams Per Day</t>
  </si>
  <si>
    <t>mg/kg</t>
  </si>
  <si>
    <t>Milligrams Per Kilogram</t>
  </si>
  <si>
    <t>mg/l</t>
  </si>
  <si>
    <t>Milligrams per Liter</t>
  </si>
  <si>
    <t>mgal/month</t>
  </si>
  <si>
    <t>Million Gallons Per Month</t>
  </si>
  <si>
    <t>mgal/year</t>
  </si>
  <si>
    <t>Million Gallons Per Year</t>
  </si>
  <si>
    <t>mgd</t>
  </si>
  <si>
    <t>Million Gallons per Day</t>
  </si>
  <si>
    <t>minutes</t>
  </si>
  <si>
    <t>Minutes</t>
  </si>
  <si>
    <t>ml/l</t>
  </si>
  <si>
    <t>Milliliters per Liter</t>
  </si>
  <si>
    <t>ml/l/hr</t>
  </si>
  <si>
    <t>Milliliters/Liter/Hour</t>
  </si>
  <si>
    <t>mpn/100ml</t>
  </si>
  <si>
    <t>Most Probabable Number per 100ml</t>
  </si>
  <si>
    <t>mps</t>
  </si>
  <si>
    <t>Meters per Second</t>
  </si>
  <si>
    <t>ng/l</t>
  </si>
  <si>
    <t>Nanograms per Liter</t>
  </si>
  <si>
    <t>ntu</t>
  </si>
  <si>
    <t>Nephelometric Turbidity Units</t>
  </si>
  <si>
    <t>pass/fail</t>
  </si>
  <si>
    <t>Pass=0, Fail=2</t>
  </si>
  <si>
    <t>pci/l</t>
  </si>
  <si>
    <t>Picocuries Per Liter</t>
  </si>
  <si>
    <t>percent</t>
  </si>
  <si>
    <t>Percent</t>
  </si>
  <si>
    <t>pg/l</t>
  </si>
  <si>
    <t>Picogams per Liter</t>
  </si>
  <si>
    <t>ppb</t>
  </si>
  <si>
    <t>Parts per Billion</t>
  </si>
  <si>
    <t>ppm</t>
  </si>
  <si>
    <t>Parts per Million</t>
  </si>
  <si>
    <t>ppt</t>
  </si>
  <si>
    <t>Parts per Trillion</t>
  </si>
  <si>
    <t>ppth</t>
  </si>
  <si>
    <t>Parts per Thousand</t>
  </si>
  <si>
    <t>pt-co</t>
  </si>
  <si>
    <t>Platium Cobalt Unit</t>
  </si>
  <si>
    <t>severeunits</t>
  </si>
  <si>
    <t>Severity Units</t>
  </si>
  <si>
    <t>sq ft</t>
  </si>
  <si>
    <t>Square Feet</t>
  </si>
  <si>
    <t>su</t>
  </si>
  <si>
    <t>Standard Units, i.e., Ph</t>
  </si>
  <si>
    <t>tpd</t>
  </si>
  <si>
    <t>Short Tons per Day</t>
  </si>
  <si>
    <t>uc/ml</t>
  </si>
  <si>
    <t>Microcuries Per Milliliter</t>
  </si>
  <si>
    <t>ug/kg</t>
  </si>
  <si>
    <t>Micrograms Per Kilogram</t>
  </si>
  <si>
    <t>ug/l</t>
  </si>
  <si>
    <t>Micrograms per Liter</t>
  </si>
  <si>
    <t>umhos/cm</t>
  </si>
  <si>
    <t>Microohms per Cm</t>
  </si>
  <si>
    <t>yes=1 no=0</t>
  </si>
  <si>
    <t>Presence Of Cond: Yes=1 No=0</t>
  </si>
  <si>
    <t>Yes=1 No=0</t>
  </si>
  <si>
    <t>Test Performed: Yes=1 No=0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</si>
</sst>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8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/>
    <xf numFmtId="49" fontId="0" fillId="0" borderId="1" xfId="0" applyNumberFormat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3" fillId="0" borderId="4" xfId="0" applyNumberFormat="1" applyFont="1" applyBorder="1" applyAlignment="1" applyProtection="1">
      <alignment horizontal="center" vertical="center"/>
    </xf>
    <xf numFmtId="0" fontId="3" fillId="0" borderId="0" xfId="0" applyFont="1"/>
    <xf numFmtId="49" fontId="0" fillId="0" borderId="6" xfId="0" applyNumberFormat="1" applyBorder="1" applyAlignment="1" applyProtection="1">
      <alignment horizontal="left"/>
      <protection locked="0"/>
    </xf>
    <xf numFmtId="49" fontId="0" fillId="0" borderId="0" xfId="0" applyNumberFormat="1"/>
    <xf numFmtId="49" fontId="0" fillId="0" borderId="6" xfId="0" applyNumberFormat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Border="1" applyProtection="1"/>
    <xf numFmtId="0" fontId="0" fillId="0" borderId="10" xfId="0" applyBorder="1" applyProtection="1"/>
    <xf numFmtId="0" fontId="7" fillId="0" borderId="0" xfId="0" applyFont="1" applyProtection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0" fontId="0" fillId="0" borderId="10" xfId="0" applyNumberFormat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11" xfId="0" applyNumberFormat="1" applyBorder="1" applyProtection="1">
      <protection locked="0"/>
    </xf>
    <xf numFmtId="49" fontId="3" fillId="3" borderId="4" xfId="0" applyNumberFormat="1" applyFont="1" applyFill="1" applyBorder="1" applyAlignment="1" applyProtection="1">
      <alignment horizontal="center" vertical="center"/>
    </xf>
    <xf numFmtId="49" fontId="3" fillId="3" borderId="13" xfId="0" applyNumberFormat="1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/>
      <protection locked="0"/>
    </xf>
    <xf numFmtId="1" fontId="4" fillId="4" borderId="6" xfId="0" applyNumberFormat="1" applyFont="1" applyFill="1" applyBorder="1" applyAlignment="1" applyProtection="1">
      <alignment horizontal="center"/>
      <protection locked="0"/>
    </xf>
    <xf numFmtId="49" fontId="4" fillId="4" borderId="6" xfId="0" applyNumberFormat="1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</xf>
    <xf numFmtId="49" fontId="0" fillId="2" borderId="2" xfId="0" applyNumberFormat="1" applyFill="1" applyBorder="1" applyAlignment="1" applyProtection="1">
      <alignment horizontal="center"/>
    </xf>
    <xf numFmtId="49" fontId="0" fillId="0" borderId="0" xfId="0" applyNumberFormat="1" applyBorder="1" applyAlignment="1" applyProtection="1"/>
    <xf numFmtId="1" fontId="4" fillId="0" borderId="6" xfId="0" applyNumberFormat="1" applyFon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49" fontId="0" fillId="0" borderId="14" xfId="0" applyNumberFormat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Protection="1"/>
    <xf numFmtId="0" fontId="0" fillId="0" borderId="16" xfId="0" applyBorder="1" applyProtection="1"/>
    <xf numFmtId="0" fontId="0" fillId="0" borderId="11" xfId="0" applyBorder="1" applyProtection="1"/>
    <xf numFmtId="49" fontId="0" fillId="3" borderId="1" xfId="0" applyNumberFormat="1" applyFill="1" applyBorder="1" applyAlignment="1" applyProtection="1">
      <alignment horizontal="right"/>
    </xf>
    <xf numFmtId="0" fontId="0" fillId="3" borderId="1" xfId="0" applyNumberFormat="1" applyFill="1" applyBorder="1" applyAlignment="1" applyProtection="1">
      <alignment horizontal="right"/>
    </xf>
    <xf numFmtId="49" fontId="0" fillId="3" borderId="14" xfId="0" applyNumberFormat="1" applyFill="1" applyBorder="1" applyAlignment="1" applyProtection="1">
      <alignment horizontal="right"/>
    </xf>
    <xf numFmtId="49" fontId="0" fillId="0" borderId="0" xfId="0" applyNumberFormat="1" applyProtection="1"/>
    <xf numFmtId="0" fontId="6" fillId="0" borderId="6" xfId="0" applyFont="1" applyBorder="1" applyAlignment="1" applyProtection="1">
      <alignment horizontal="left"/>
    </xf>
    <xf numFmtId="49" fontId="0" fillId="0" borderId="6" xfId="0" applyNumberFormat="1" applyBorder="1" applyProtection="1"/>
    <xf numFmtId="0" fontId="6" fillId="0" borderId="0" xfId="0" applyFont="1" applyProtection="1"/>
    <xf numFmtId="0" fontId="0" fillId="0" borderId="6" xfId="0" applyBorder="1" applyProtection="1"/>
    <xf numFmtId="0" fontId="0" fillId="2" borderId="1" xfId="0" quotePrefix="1" applyNumberFormat="1" applyFill="1" applyBorder="1" applyAlignment="1" applyProtection="1">
      <alignment horizontal="right"/>
      <protection locked="0"/>
    </xf>
    <xf numFmtId="0" fontId="6" fillId="0" borderId="1" xfId="0" applyNumberFormat="1" applyFont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0" borderId="0" xfId="0" quotePrefix="1" applyFont="1" applyProtection="1"/>
    <xf numFmtId="0" fontId="0" fillId="0" borderId="11" xfId="0" applyBorder="1" applyProtection="1">
      <protection locked="0"/>
    </xf>
    <xf numFmtId="49" fontId="3" fillId="0" borderId="15" xfId="0" quotePrefix="1" applyNumberFormat="1" applyFont="1" applyBorder="1" applyAlignment="1" applyProtection="1">
      <alignment horizontal="center" vertical="center"/>
      <protection locked="0"/>
    </xf>
    <xf numFmtId="49" fontId="3" fillId="6" borderId="4" xfId="0" applyNumberFormat="1" applyFont="1" applyFill="1" applyBorder="1" applyAlignment="1" applyProtection="1">
      <alignment horizontal="center" vertical="center"/>
    </xf>
    <xf numFmtId="49" fontId="3" fillId="6" borderId="13" xfId="0" applyNumberFormat="1" applyFont="1" applyFill="1" applyBorder="1" applyAlignment="1" applyProtection="1">
      <alignment horizontal="center" vertical="center"/>
    </xf>
    <xf numFmtId="0" fontId="0" fillId="2" borderId="10" xfId="0" applyNumberForma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0" fillId="0" borderId="16" xfId="0" applyNumberFormat="1" applyBorder="1" applyProtection="1">
      <protection locked="0"/>
    </xf>
    <xf numFmtId="0" fontId="0" fillId="0" borderId="16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</xf>
    <xf numFmtId="0" fontId="1" fillId="3" borderId="5" xfId="0" applyNumberFormat="1" applyFont="1" applyFill="1" applyBorder="1" applyAlignment="1" applyProtection="1">
      <alignment horizontal="right"/>
    </xf>
    <xf numFmtId="49" fontId="1" fillId="3" borderId="8" xfId="0" applyNumberFormat="1" applyFont="1" applyFill="1" applyBorder="1" applyAlignment="1" applyProtection="1">
      <alignment horizontal="right"/>
    </xf>
    <xf numFmtId="0" fontId="1" fillId="2" borderId="7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horizontal="right"/>
      <protection locked="0"/>
    </xf>
    <xf numFmtId="49" fontId="5" fillId="0" borderId="22" xfId="0" applyNumberFormat="1" applyFont="1" applyBorder="1" applyAlignment="1" applyProtection="1">
      <alignment horizontal="center"/>
    </xf>
    <xf numFmtId="49" fontId="5" fillId="3" borderId="22" xfId="0" applyNumberFormat="1" applyFont="1" applyFill="1" applyBorder="1" applyAlignment="1" applyProtection="1">
      <alignment horizontal="center"/>
    </xf>
    <xf numFmtId="49" fontId="5" fillId="3" borderId="23" xfId="0" applyNumberFormat="1" applyFont="1" applyFill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3" fillId="0" borderId="22" xfId="0" applyNumberFormat="1" applyFont="1" applyBorder="1" applyAlignment="1" applyProtection="1">
      <alignment horizontal="center" vertical="center" textRotation="90" wrapText="1"/>
    </xf>
    <xf numFmtId="49" fontId="3" fillId="3" borderId="22" xfId="0" applyNumberFormat="1" applyFont="1" applyFill="1" applyBorder="1" applyAlignment="1" applyProtection="1">
      <alignment horizontal="center" vertical="center" textRotation="90" wrapText="1"/>
    </xf>
    <xf numFmtId="49" fontId="3" fillId="3" borderId="23" xfId="0" applyNumberFormat="1" applyFont="1" applyFill="1" applyBorder="1" applyAlignment="1" applyProtection="1">
      <alignment horizontal="center" vertical="center" textRotation="90" wrapText="1"/>
    </xf>
    <xf numFmtId="49" fontId="3" fillId="0" borderId="24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22" xfId="0" applyNumberFormat="1" applyFont="1" applyBorder="1" applyAlignment="1" applyProtection="1">
      <alignment horizontal="center" vertical="center" textRotation="90" wrapText="1"/>
      <protection locked="0"/>
    </xf>
    <xf numFmtId="0" fontId="0" fillId="2" borderId="26" xfId="0" applyNumberFormat="1" applyFill="1" applyBorder="1" applyAlignment="1" applyProtection="1">
      <alignment horizontal="right"/>
      <protection locked="0"/>
    </xf>
    <xf numFmtId="0" fontId="0" fillId="2" borderId="27" xfId="0" applyNumberFormat="1" applyFill="1" applyBorder="1" applyAlignment="1" applyProtection="1">
      <alignment horizontal="right"/>
      <protection locked="0"/>
    </xf>
    <xf numFmtId="49" fontId="3" fillId="0" borderId="28" xfId="0" applyNumberFormat="1" applyFont="1" applyBorder="1" applyAlignment="1" applyProtection="1">
      <alignment horizontal="center" vertical="center" textRotation="90" wrapText="1"/>
    </xf>
    <xf numFmtId="49" fontId="3" fillId="3" borderId="28" xfId="0" applyNumberFormat="1" applyFont="1" applyFill="1" applyBorder="1" applyAlignment="1" applyProtection="1">
      <alignment horizontal="center" vertical="center" textRotation="90" wrapText="1"/>
    </xf>
    <xf numFmtId="49" fontId="3" fillId="3" borderId="29" xfId="0" applyNumberFormat="1" applyFont="1" applyFill="1" applyBorder="1" applyAlignment="1" applyProtection="1">
      <alignment horizontal="center" vertical="center" textRotation="90" wrapText="1"/>
    </xf>
    <xf numFmtId="49" fontId="3" fillId="0" borderId="30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28" xfId="0" applyNumberFormat="1" applyFont="1" applyBorder="1" applyAlignment="1" applyProtection="1">
      <alignment horizontal="center" vertical="center" textRotation="90" wrapText="1"/>
      <protection locked="0"/>
    </xf>
    <xf numFmtId="49" fontId="5" fillId="0" borderId="4" xfId="0" applyNumberFormat="1" applyFont="1" applyBorder="1" applyAlignment="1" applyProtection="1">
      <alignment horizontal="center"/>
    </xf>
    <xf numFmtId="49" fontId="5" fillId="3" borderId="4" xfId="0" applyNumberFormat="1" applyFont="1" applyFill="1" applyBorder="1" applyAlignment="1" applyProtection="1">
      <alignment horizontal="center"/>
    </xf>
    <xf numFmtId="49" fontId="5" fillId="3" borderId="13" xfId="0" applyNumberFormat="1" applyFont="1" applyFill="1" applyBorder="1" applyAlignment="1" applyProtection="1">
      <alignment horizontal="center"/>
    </xf>
    <xf numFmtId="49" fontId="0" fillId="2" borderId="27" xfId="0" applyNumberFormat="1" applyFill="1" applyBorder="1" applyAlignment="1" applyProtection="1">
      <alignment horizontal="right"/>
      <protection locked="0"/>
    </xf>
    <xf numFmtId="49" fontId="0" fillId="3" borderId="27" xfId="0" applyNumberFormat="1" applyFill="1" applyBorder="1" applyAlignment="1" applyProtection="1">
      <alignment horizontal="right"/>
    </xf>
    <xf numFmtId="0" fontId="0" fillId="3" borderId="27" xfId="0" applyNumberFormat="1" applyFill="1" applyBorder="1" applyAlignment="1" applyProtection="1">
      <alignment horizontal="right"/>
    </xf>
    <xf numFmtId="49" fontId="0" fillId="3" borderId="32" xfId="0" applyNumberFormat="1" applyFill="1" applyBorder="1" applyAlignment="1" applyProtection="1">
      <alignment horizontal="right"/>
    </xf>
    <xf numFmtId="49" fontId="0" fillId="3" borderId="36" xfId="0" applyNumberFormat="1" applyFill="1" applyBorder="1" applyAlignment="1" applyProtection="1">
      <alignment horizontal="right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49" fontId="5" fillId="0" borderId="15" xfId="0" applyNumberFormat="1" applyFont="1" applyBorder="1" applyAlignment="1" applyProtection="1">
      <alignment horizontal="center"/>
      <protection locked="0"/>
    </xf>
    <xf numFmtId="49" fontId="0" fillId="2" borderId="31" xfId="0" applyNumberFormat="1" applyFill="1" applyBorder="1" applyAlignment="1" applyProtection="1">
      <alignment horizontal="center"/>
    </xf>
    <xf numFmtId="49" fontId="0" fillId="2" borderId="27" xfId="0" applyNumberFormat="1" applyFill="1" applyBorder="1" applyAlignment="1" applyProtection="1">
      <alignment horizontal="center"/>
      <protection locked="0"/>
    </xf>
    <xf numFmtId="49" fontId="3" fillId="0" borderId="29" xfId="0" applyNumberFormat="1" applyFont="1" applyBorder="1" applyAlignment="1" applyProtection="1">
      <alignment horizontal="center" vertical="center" textRotation="90" wrapText="1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49" fontId="5" fillId="0" borderId="13" xfId="0" applyNumberFormat="1" applyFont="1" applyBorder="1" applyAlignment="1" applyProtection="1">
      <alignment horizontal="center"/>
    </xf>
    <xf numFmtId="49" fontId="3" fillId="0" borderId="15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Border="1" applyAlignment="1" applyProtection="1"/>
    <xf numFmtId="49" fontId="9" fillId="6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6" borderId="28" xfId="0" applyNumberFormat="1" applyFont="1" applyFill="1" applyBorder="1" applyAlignment="1" applyProtection="1">
      <alignment horizontal="center" vertical="center" textRotation="90" wrapText="1"/>
    </xf>
    <xf numFmtId="49" fontId="3" fillId="6" borderId="29" xfId="0" applyNumberFormat="1" applyFont="1" applyFill="1" applyBorder="1" applyAlignment="1" applyProtection="1">
      <alignment horizontal="center" vertical="center" textRotation="90" wrapText="1"/>
    </xf>
    <xf numFmtId="49" fontId="5" fillId="6" borderId="4" xfId="0" applyNumberFormat="1" applyFont="1" applyFill="1" applyBorder="1" applyAlignment="1" applyProtection="1">
      <alignment horizontal="center"/>
    </xf>
    <xf numFmtId="49" fontId="5" fillId="6" borderId="13" xfId="0" applyNumberFormat="1" applyFont="1" applyFill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1" fillId="6" borderId="5" xfId="0" applyNumberFormat="1" applyFont="1" applyFill="1" applyBorder="1" applyAlignment="1" applyProtection="1">
      <alignment horizontal="center"/>
    </xf>
    <xf numFmtId="0" fontId="1" fillId="6" borderId="5" xfId="0" applyNumberFormat="1" applyFont="1" applyFill="1" applyBorder="1" applyAlignment="1" applyProtection="1">
      <alignment horizontal="center"/>
    </xf>
    <xf numFmtId="49" fontId="1" fillId="6" borderId="8" xfId="0" applyNumberFormat="1" applyFont="1" applyFill="1" applyBorder="1" applyAlignment="1" applyProtection="1">
      <alignment horizontal="center"/>
    </xf>
    <xf numFmtId="49" fontId="0" fillId="6" borderId="1" xfId="0" applyNumberFormat="1" applyFill="1" applyBorder="1" applyAlignment="1" applyProtection="1">
      <alignment horizontal="center"/>
    </xf>
    <xf numFmtId="0" fontId="0" fillId="6" borderId="1" xfId="0" applyNumberFormat="1" applyFill="1" applyBorder="1" applyAlignment="1" applyProtection="1">
      <alignment horizontal="center"/>
    </xf>
    <xf numFmtId="49" fontId="0" fillId="6" borderId="14" xfId="0" applyNumberFormat="1" applyFill="1" applyBorder="1" applyAlignment="1" applyProtection="1">
      <alignment horizontal="center"/>
    </xf>
    <xf numFmtId="49" fontId="0" fillId="6" borderId="27" xfId="0" applyNumberFormat="1" applyFill="1" applyBorder="1" applyAlignment="1" applyProtection="1">
      <alignment horizontal="center"/>
    </xf>
    <xf numFmtId="0" fontId="0" fillId="6" borderId="27" xfId="0" applyNumberFormat="1" applyFill="1" applyBorder="1" applyAlignment="1" applyProtection="1">
      <alignment horizontal="center"/>
    </xf>
    <xf numFmtId="49" fontId="0" fillId="6" borderId="36" xfId="0" applyNumberFormat="1" applyFill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49" fontId="1" fillId="2" borderId="38" xfId="0" applyNumberFormat="1" applyFont="1" applyFill="1" applyBorder="1" applyAlignment="1" applyProtection="1">
      <alignment horizontal="center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49" fontId="0" fillId="2" borderId="37" xfId="0" applyNumberFormat="1" applyFill="1" applyBorder="1" applyAlignment="1" applyProtection="1">
      <alignment horizontal="center"/>
      <protection locked="0"/>
    </xf>
    <xf numFmtId="0" fontId="0" fillId="2" borderId="37" xfId="0" applyNumberFormat="1" applyFill="1" applyBorder="1" applyAlignment="1" applyProtection="1">
      <alignment horizontal="center"/>
      <protection locked="0"/>
    </xf>
    <xf numFmtId="0" fontId="0" fillId="0" borderId="37" xfId="0" applyNumberFormat="1" applyBorder="1" applyAlignment="1" applyProtection="1">
      <alignment horizontal="center"/>
      <protection locked="0"/>
    </xf>
    <xf numFmtId="0" fontId="0" fillId="2" borderId="39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right"/>
    </xf>
    <xf numFmtId="0" fontId="0" fillId="2" borderId="12" xfId="0" applyFill="1" applyBorder="1" applyProtection="1"/>
    <xf numFmtId="49" fontId="3" fillId="0" borderId="15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25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</xf>
    <xf numFmtId="0" fontId="3" fillId="0" borderId="0" xfId="0" applyFont="1" applyAlignment="1">
      <alignment horizontal="right"/>
    </xf>
    <xf numFmtId="49" fontId="4" fillId="5" borderId="6" xfId="0" applyNumberFormat="1" applyFont="1" applyFill="1" applyBorder="1" applyAlignment="1" applyProtection="1">
      <alignment horizontal="center"/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4" fillId="0" borderId="6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3" fillId="0" borderId="33" xfId="0" applyNumberFormat="1" applyFont="1" applyBorder="1" applyAlignment="1" applyProtection="1">
      <alignment horizontal="right"/>
    </xf>
    <xf numFmtId="49" fontId="3" fillId="0" borderId="34" xfId="0" applyNumberFormat="1" applyFont="1" applyBorder="1" applyAlignment="1" applyProtection="1">
      <alignment horizontal="right"/>
    </xf>
    <xf numFmtId="49" fontId="3" fillId="0" borderId="35" xfId="0" applyNumberFormat="1" applyFont="1" applyBorder="1" applyAlignment="1" applyProtection="1">
      <alignment horizontal="right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4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 applyProtection="1">
      <alignment horizontal="right"/>
    </xf>
    <xf numFmtId="0" fontId="3" fillId="0" borderId="17" xfId="0" applyFont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right"/>
    </xf>
    <xf numFmtId="49" fontId="4" fillId="0" borderId="19" xfId="0" applyNumberFormat="1" applyFont="1" applyBorder="1" applyAlignment="1" applyProtection="1">
      <alignment horizontal="center" vertical="center" textRotation="90"/>
    </xf>
    <xf numFmtId="49" fontId="0" fillId="0" borderId="20" xfId="0" applyNumberFormat="1" applyBorder="1" applyAlignment="1" applyProtection="1">
      <alignment horizontal="center"/>
    </xf>
    <xf numFmtId="49" fontId="0" fillId="0" borderId="21" xfId="0" applyNumberForma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right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9" fontId="4" fillId="5" borderId="6" xfId="0" applyNumberFormat="1" applyFont="1" applyFill="1" applyBorder="1" applyAlignment="1" applyProtection="1">
      <alignment horizontal="center"/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9" fontId="0" fillId="0" borderId="0" xfId="0" applyNumberFormat="1" applyFill="1" applyBorder="1" applyAlignment="1" applyProtection="1">
      <alignment horizontal="left" vertical="top" wrapText="1"/>
      <protection locked="0"/>
    </xf>
    <xf numFmtId="49" fontId="0" fillId="0" borderId="6" xfId="0" applyNumberFormat="1" applyFill="1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4" fillId="0" borderId="6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3" fillId="0" borderId="17" xfId="0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19050</xdr:rowOff>
    </xdr:from>
    <xdr:to>
      <xdr:col>3</xdr:col>
      <xdr:colOff>723900</xdr:colOff>
      <xdr:row>7</xdr:row>
      <xdr:rowOff>161925</xdr:rowOff>
    </xdr:to>
    <xdr:sp macro="" textlink="">
      <xdr:nvSpPr>
        <xdr:cNvPr id="3146" name="CheckBox1" hidden="1">
          <a:extLst>
            <a:ext uri="{63B3BB69-23CF-44E3-9099-C40C66FF867C}">
              <a14:compatExt xmlns:a14="http://schemas.microsoft.com/office/drawing/2010/main" spid="_x0000_s3146"/>
            </a:ex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3</xdr:col>
          <xdr:colOff>723900</xdr:colOff>
          <xdr:row>7</xdr:row>
          <xdr:rowOff>161925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Z74"/>
  <sheetViews>
    <sheetView tabSelected="1" zoomScaleNormal="100" workbookViewId="0">
      <pane xSplit="1" ySplit="23" topLeftCell="B24" activePane="bottomRight" state="frozen"/>
      <selection pane="topRight" activeCell="B1" sqref="B1"/>
      <selection pane="bottomLeft" activeCell="A24" sqref="A24"/>
      <selection pane="bottomRight"/>
    </sheetView>
  </sheetViews>
  <sheetFormatPr defaultColWidth="11.7109375" defaultRowHeight="12.75" x14ac:dyDescent="0.2"/>
  <cols>
    <col min="1" max="1" width="5.140625" customWidth="1"/>
    <col min="2" max="3" width="11.85546875" customWidth="1"/>
    <col min="4" max="6" width="13.7109375" customWidth="1"/>
    <col min="7" max="7" width="11.7109375" customWidth="1"/>
  </cols>
  <sheetData>
    <row r="1" spans="1:10" ht="9" customHeight="1" x14ac:dyDescent="0.2"/>
    <row r="2" spans="1:10" ht="16.5" thickBot="1" x14ac:dyDescent="0.3">
      <c r="B2" s="6" t="s">
        <v>0</v>
      </c>
      <c r="C2" s="166"/>
      <c r="D2" s="166"/>
      <c r="E2" s="136" t="s">
        <v>1</v>
      </c>
      <c r="F2" s="137"/>
      <c r="G2" s="136" t="s">
        <v>2</v>
      </c>
      <c r="H2" s="24"/>
    </row>
    <row r="3" spans="1:10" ht="9" customHeight="1" x14ac:dyDescent="0.2"/>
    <row r="4" spans="1:10" ht="13.5" thickBot="1" x14ac:dyDescent="0.25">
      <c r="B4" s="6" t="s">
        <v>3</v>
      </c>
      <c r="C4" s="167"/>
      <c r="D4" s="167"/>
      <c r="E4" s="167"/>
      <c r="F4" s="167"/>
      <c r="G4" s="6" t="s">
        <v>4</v>
      </c>
      <c r="H4" s="138"/>
      <c r="I4" s="6" t="s">
        <v>5</v>
      </c>
      <c r="J4" s="138"/>
    </row>
    <row r="5" spans="1:10" ht="9" customHeight="1" x14ac:dyDescent="0.2"/>
    <row r="6" spans="1:10" ht="13.5" thickBot="1" x14ac:dyDescent="0.25">
      <c r="B6" s="6" t="s">
        <v>6</v>
      </c>
      <c r="C6" s="167"/>
      <c r="D6" s="167"/>
      <c r="E6" s="167"/>
      <c r="F6" s="6" t="s">
        <v>7</v>
      </c>
      <c r="G6" s="138"/>
      <c r="H6" s="6" t="s">
        <v>8</v>
      </c>
      <c r="J6" s="7"/>
    </row>
    <row r="7" spans="1:10" ht="8.25" customHeight="1" x14ac:dyDescent="0.2"/>
    <row r="8" spans="1:10" ht="13.5" thickBot="1" x14ac:dyDescent="0.25">
      <c r="B8" s="168" t="s">
        <v>9</v>
      </c>
      <c r="C8" s="168"/>
      <c r="D8" s="9" t="b">
        <v>0</v>
      </c>
      <c r="F8" s="6" t="s">
        <v>10</v>
      </c>
      <c r="G8" s="167"/>
      <c r="H8" s="167"/>
      <c r="I8" s="167"/>
      <c r="J8" s="167"/>
    </row>
    <row r="9" spans="1:10" ht="9" customHeight="1" x14ac:dyDescent="0.2"/>
    <row r="10" spans="1:10" ht="13.5" thickBot="1" x14ac:dyDescent="0.25">
      <c r="B10" s="168" t="s">
        <v>11</v>
      </c>
      <c r="C10" s="168"/>
      <c r="D10" s="167"/>
      <c r="E10" s="167"/>
      <c r="F10" s="167"/>
      <c r="G10" s="167"/>
      <c r="H10" s="167"/>
      <c r="I10" s="6" t="s">
        <v>12</v>
      </c>
      <c r="J10" s="138"/>
    </row>
    <row r="11" spans="1:10" ht="9" customHeight="1" x14ac:dyDescent="0.2"/>
    <row r="12" spans="1:10" ht="13.5" thickBot="1" x14ac:dyDescent="0.25">
      <c r="B12" s="168" t="s">
        <v>13</v>
      </c>
      <c r="C12" s="168"/>
      <c r="D12" s="168"/>
      <c r="E12" s="167"/>
      <c r="F12" s="167"/>
      <c r="G12" s="167"/>
      <c r="H12" s="167"/>
      <c r="I12" s="167"/>
      <c r="J12" s="167"/>
    </row>
    <row r="13" spans="1:10" ht="9" customHeight="1" x14ac:dyDescent="0.2"/>
    <row r="14" spans="1:10" x14ac:dyDescent="0.2">
      <c r="B14" s="139" t="s">
        <v>14</v>
      </c>
      <c r="C14" s="169"/>
      <c r="D14" s="169"/>
      <c r="E14" s="169"/>
      <c r="F14" s="169"/>
      <c r="G14" s="169"/>
      <c r="H14" s="169"/>
      <c r="I14" s="169"/>
      <c r="J14" s="169"/>
    </row>
    <row r="15" spans="1:10" x14ac:dyDescent="0.2">
      <c r="C15" s="169"/>
      <c r="D15" s="169"/>
      <c r="E15" s="169"/>
      <c r="F15" s="169"/>
      <c r="G15" s="169"/>
      <c r="H15" s="169"/>
      <c r="I15" s="169"/>
      <c r="J15" s="169"/>
    </row>
    <row r="16" spans="1:10" ht="13.5" thickBot="1" x14ac:dyDescent="0.25">
      <c r="A16" s="12"/>
      <c r="C16" s="170"/>
      <c r="D16" s="170"/>
      <c r="E16" s="170"/>
      <c r="F16" s="170"/>
      <c r="G16" s="170"/>
      <c r="H16" s="170"/>
      <c r="I16" s="170"/>
      <c r="J16" s="170"/>
    </row>
    <row r="17" spans="1:78" ht="9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</row>
    <row r="18" spans="1:78" ht="16.5" thickBot="1" x14ac:dyDescent="0.3">
      <c r="B18" s="153" t="s">
        <v>15</v>
      </c>
      <c r="C18" s="153"/>
      <c r="D18" s="23" t="s">
        <v>16</v>
      </c>
      <c r="E18" s="2"/>
      <c r="F18" s="143" t="s">
        <v>17</v>
      </c>
      <c r="G18" s="143"/>
      <c r="H18" s="25"/>
      <c r="I18" s="2"/>
      <c r="J18" s="2"/>
    </row>
    <row r="19" spans="1:78" ht="9" customHeight="1" x14ac:dyDescent="0.2">
      <c r="G19" s="8"/>
    </row>
    <row r="20" spans="1:78" ht="9" customHeight="1" thickBo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78" ht="15.75" customHeight="1" thickBot="1" x14ac:dyDescent="0.25">
      <c r="A21" s="158" t="s">
        <v>18</v>
      </c>
      <c r="B21" s="55"/>
      <c r="C21" s="55"/>
      <c r="D21" s="55"/>
      <c r="E21" s="55"/>
      <c r="F21" s="56"/>
      <c r="G21" s="37"/>
      <c r="H21" s="37"/>
      <c r="I21" s="37"/>
      <c r="J21" s="54"/>
      <c r="K21" s="54"/>
      <c r="L21" s="54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</row>
    <row r="22" spans="1:78" ht="90" customHeight="1" thickBot="1" x14ac:dyDescent="0.25">
      <c r="A22" s="159"/>
      <c r="B22" s="78" t="s">
        <v>19</v>
      </c>
      <c r="C22" s="78" t="s">
        <v>20</v>
      </c>
      <c r="D22" s="78" t="s">
        <v>21</v>
      </c>
      <c r="E22" s="78" t="s">
        <v>22</v>
      </c>
      <c r="F22" s="95" t="s">
        <v>23</v>
      </c>
      <c r="G22" s="81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</row>
    <row r="23" spans="1:78" ht="15.75" customHeight="1" thickBot="1" x14ac:dyDescent="0.25">
      <c r="A23" s="160"/>
      <c r="B23" s="83" t="s">
        <v>24</v>
      </c>
      <c r="C23" s="83" t="s">
        <v>25</v>
      </c>
      <c r="D23" s="83" t="s">
        <v>24</v>
      </c>
      <c r="E23" s="83" t="s">
        <v>25</v>
      </c>
      <c r="F23" s="97" t="s">
        <v>26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</row>
    <row r="24" spans="1:78" x14ac:dyDescent="0.2">
      <c r="A24" s="26">
        <v>1</v>
      </c>
      <c r="B24" s="91"/>
      <c r="C24" s="91"/>
      <c r="D24" s="96"/>
      <c r="E24" s="120"/>
      <c r="F24" s="126"/>
      <c r="G24" s="6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</row>
    <row r="25" spans="1:78" x14ac:dyDescent="0.2">
      <c r="A25" s="27">
        <v>2</v>
      </c>
      <c r="B25" s="31"/>
      <c r="C25" s="31"/>
      <c r="D25" s="32"/>
      <c r="E25" s="121"/>
      <c r="F25" s="127"/>
      <c r="G25" s="18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</row>
    <row r="26" spans="1:78" x14ac:dyDescent="0.2">
      <c r="A26" s="28">
        <v>3</v>
      </c>
      <c r="B26" s="34"/>
      <c r="C26" s="34"/>
      <c r="D26" s="35"/>
      <c r="E26" s="122"/>
      <c r="F26" s="128"/>
      <c r="G26" s="19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</row>
    <row r="27" spans="1:78" x14ac:dyDescent="0.2">
      <c r="A27" s="27">
        <v>4</v>
      </c>
      <c r="B27" s="31"/>
      <c r="C27" s="31"/>
      <c r="D27" s="32"/>
      <c r="E27" s="121"/>
      <c r="F27" s="127"/>
      <c r="G27" s="18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</row>
    <row r="28" spans="1:78" x14ac:dyDescent="0.2">
      <c r="A28" s="28">
        <v>5</v>
      </c>
      <c r="B28" s="34"/>
      <c r="C28" s="34"/>
      <c r="D28" s="35"/>
      <c r="E28" s="122"/>
      <c r="F28" s="128"/>
      <c r="G28" s="19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</row>
    <row r="29" spans="1:78" x14ac:dyDescent="0.2">
      <c r="A29" s="27">
        <v>6</v>
      </c>
      <c r="B29" s="31"/>
      <c r="C29" s="31"/>
      <c r="D29" s="32"/>
      <c r="E29" s="121"/>
      <c r="F29" s="127"/>
      <c r="G29" s="18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</row>
    <row r="30" spans="1:78" x14ac:dyDescent="0.2">
      <c r="A30" s="28">
        <v>7</v>
      </c>
      <c r="B30" s="34"/>
      <c r="C30" s="34"/>
      <c r="D30" s="35"/>
      <c r="E30" s="122"/>
      <c r="F30" s="128"/>
      <c r="G30" s="19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</row>
    <row r="31" spans="1:78" x14ac:dyDescent="0.2">
      <c r="A31" s="27">
        <v>8</v>
      </c>
      <c r="B31" s="31"/>
      <c r="C31" s="31"/>
      <c r="D31" s="32"/>
      <c r="E31" s="121"/>
      <c r="F31" s="127"/>
      <c r="G31" s="18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</row>
    <row r="32" spans="1:78" x14ac:dyDescent="0.2">
      <c r="A32" s="28">
        <v>9</v>
      </c>
      <c r="B32" s="34"/>
      <c r="C32" s="34"/>
      <c r="D32" s="35"/>
      <c r="E32" s="122"/>
      <c r="F32" s="128"/>
      <c r="G32" s="19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</row>
    <row r="33" spans="1:78" x14ac:dyDescent="0.2">
      <c r="A33" s="27">
        <v>10</v>
      </c>
      <c r="B33" s="31"/>
      <c r="C33" s="31"/>
      <c r="D33" s="32"/>
      <c r="E33" s="121"/>
      <c r="F33" s="127"/>
      <c r="G33" s="18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</row>
    <row r="34" spans="1:78" x14ac:dyDescent="0.2">
      <c r="A34" s="28">
        <v>11</v>
      </c>
      <c r="B34" s="34"/>
      <c r="C34" s="34"/>
      <c r="D34" s="35"/>
      <c r="E34" s="122"/>
      <c r="F34" s="128"/>
      <c r="G34" s="19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</row>
    <row r="35" spans="1:78" x14ac:dyDescent="0.2">
      <c r="A35" s="27">
        <v>12</v>
      </c>
      <c r="B35" s="31"/>
      <c r="C35" s="31"/>
      <c r="D35" s="32"/>
      <c r="E35" s="121"/>
      <c r="F35" s="127"/>
      <c r="G35" s="18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</row>
    <row r="36" spans="1:78" x14ac:dyDescent="0.2">
      <c r="A36" s="28">
        <v>13</v>
      </c>
      <c r="B36" s="34"/>
      <c r="C36" s="34"/>
      <c r="D36" s="35"/>
      <c r="E36" s="122"/>
      <c r="F36" s="128"/>
      <c r="G36" s="19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</row>
    <row r="37" spans="1:78" x14ac:dyDescent="0.2">
      <c r="A37" s="27">
        <v>14</v>
      </c>
      <c r="B37" s="31"/>
      <c r="C37" s="31"/>
      <c r="D37" s="32"/>
      <c r="E37" s="121"/>
      <c r="F37" s="127"/>
      <c r="G37" s="18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</row>
    <row r="38" spans="1:78" x14ac:dyDescent="0.2">
      <c r="A38" s="28">
        <v>15</v>
      </c>
      <c r="B38" s="34"/>
      <c r="C38" s="34"/>
      <c r="D38" s="35"/>
      <c r="E38" s="122"/>
      <c r="F38" s="128"/>
      <c r="G38" s="19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</row>
    <row r="39" spans="1:78" x14ac:dyDescent="0.2">
      <c r="A39" s="27">
        <v>16</v>
      </c>
      <c r="B39" s="31"/>
      <c r="C39" s="31"/>
      <c r="D39" s="32"/>
      <c r="E39" s="121"/>
      <c r="F39" s="127"/>
      <c r="G39" s="18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</row>
    <row r="40" spans="1:78" x14ac:dyDescent="0.2">
      <c r="A40" s="28">
        <v>17</v>
      </c>
      <c r="B40" s="34"/>
      <c r="C40" s="34"/>
      <c r="D40" s="35"/>
      <c r="E40" s="122"/>
      <c r="F40" s="128"/>
      <c r="G40" s="19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</row>
    <row r="41" spans="1:78" x14ac:dyDescent="0.2">
      <c r="A41" s="27">
        <v>18</v>
      </c>
      <c r="B41" s="31"/>
      <c r="C41" s="31"/>
      <c r="D41" s="32"/>
      <c r="E41" s="121"/>
      <c r="F41" s="127"/>
      <c r="G41" s="18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 x14ac:dyDescent="0.2">
      <c r="A42" s="28">
        <v>19</v>
      </c>
      <c r="B42" s="34"/>
      <c r="C42" s="34"/>
      <c r="D42" s="35"/>
      <c r="E42" s="122"/>
      <c r="F42" s="128"/>
      <c r="G42" s="19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</row>
    <row r="43" spans="1:78" x14ac:dyDescent="0.2">
      <c r="A43" s="27">
        <v>20</v>
      </c>
      <c r="B43" s="31"/>
      <c r="C43" s="31"/>
      <c r="D43" s="32"/>
      <c r="E43" s="121"/>
      <c r="F43" s="127"/>
      <c r="G43" s="18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</row>
    <row r="44" spans="1:78" x14ac:dyDescent="0.2">
      <c r="A44" s="28">
        <v>21</v>
      </c>
      <c r="B44" s="34"/>
      <c r="C44" s="34"/>
      <c r="D44" s="35"/>
      <c r="E44" s="122"/>
      <c r="F44" s="128"/>
      <c r="G44" s="19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</row>
    <row r="45" spans="1:78" x14ac:dyDescent="0.2">
      <c r="A45" s="27">
        <v>22</v>
      </c>
      <c r="B45" s="31"/>
      <c r="C45" s="31"/>
      <c r="D45" s="32"/>
      <c r="E45" s="121"/>
      <c r="F45" s="127"/>
      <c r="G45" s="18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</row>
    <row r="46" spans="1:78" x14ac:dyDescent="0.2">
      <c r="A46" s="28">
        <v>23</v>
      </c>
      <c r="B46" s="34"/>
      <c r="C46" s="34"/>
      <c r="D46" s="35"/>
      <c r="E46" s="122"/>
      <c r="F46" s="128"/>
      <c r="G46" s="19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</row>
    <row r="47" spans="1:78" x14ac:dyDescent="0.2">
      <c r="A47" s="27">
        <v>24</v>
      </c>
      <c r="B47" s="31"/>
      <c r="C47" s="31"/>
      <c r="D47" s="32"/>
      <c r="E47" s="121"/>
      <c r="F47" s="127"/>
      <c r="G47" s="18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</row>
    <row r="48" spans="1:78" x14ac:dyDescent="0.2">
      <c r="A48" s="28">
        <v>25</v>
      </c>
      <c r="B48" s="34"/>
      <c r="C48" s="34"/>
      <c r="D48" s="35"/>
      <c r="E48" s="122"/>
      <c r="F48" s="128"/>
      <c r="G48" s="19"/>
      <c r="H48" s="15"/>
      <c r="I48" s="15"/>
      <c r="J48" s="51"/>
      <c r="K48" s="4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</row>
    <row r="49" spans="1:78" x14ac:dyDescent="0.2">
      <c r="A49" s="27">
        <v>26</v>
      </c>
      <c r="B49" s="31"/>
      <c r="C49" s="31"/>
      <c r="D49" s="32"/>
      <c r="E49" s="121"/>
      <c r="F49" s="127"/>
      <c r="G49" s="18"/>
      <c r="H49" s="16"/>
      <c r="I49" s="16"/>
      <c r="J49" s="50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</row>
    <row r="50" spans="1:78" x14ac:dyDescent="0.2">
      <c r="A50" s="28">
        <v>27</v>
      </c>
      <c r="B50" s="34"/>
      <c r="C50" s="34"/>
      <c r="D50" s="35"/>
      <c r="E50" s="122"/>
      <c r="F50" s="128"/>
      <c r="G50" s="19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</row>
    <row r="51" spans="1:78" x14ac:dyDescent="0.2">
      <c r="A51" s="27">
        <v>28</v>
      </c>
      <c r="B51" s="31"/>
      <c r="C51" s="31"/>
      <c r="D51" s="32"/>
      <c r="E51" s="121"/>
      <c r="F51" s="127"/>
      <c r="G51" s="18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</row>
    <row r="52" spans="1:78" x14ac:dyDescent="0.2">
      <c r="A52" s="28">
        <v>29</v>
      </c>
      <c r="B52" s="34"/>
      <c r="C52" s="34"/>
      <c r="D52" s="34"/>
      <c r="E52" s="123"/>
      <c r="F52" s="36"/>
      <c r="G52" s="19"/>
      <c r="H52" s="15"/>
      <c r="I52" s="15"/>
      <c r="J52" s="15"/>
      <c r="K52" s="15"/>
      <c r="L52" s="15"/>
      <c r="M52" s="15"/>
      <c r="N52" s="15"/>
      <c r="O52" s="51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</row>
    <row r="53" spans="1:78" x14ac:dyDescent="0.2">
      <c r="A53" s="27">
        <v>30</v>
      </c>
      <c r="B53" s="31"/>
      <c r="C53" s="31"/>
      <c r="D53" s="31"/>
      <c r="E53" s="124"/>
      <c r="F53" s="33"/>
      <c r="G53" s="18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4" spans="1:78" ht="13.5" thickBot="1" x14ac:dyDescent="0.25">
      <c r="A54" s="93">
        <v>31</v>
      </c>
      <c r="B54" s="94"/>
      <c r="C54" s="94"/>
      <c r="D54" s="94"/>
      <c r="E54" s="125"/>
      <c r="F54" s="129"/>
      <c r="G54" s="76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</row>
    <row r="55" spans="1:78" ht="15" customHeight="1" thickBot="1" x14ac:dyDescent="0.25">
      <c r="A55" s="144" t="s">
        <v>27</v>
      </c>
      <c r="B55" s="145"/>
      <c r="C55" s="145"/>
      <c r="D55" s="145"/>
      <c r="E55" s="145"/>
      <c r="F55" s="146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</row>
    <row r="56" spans="1:78" ht="6.75" customHeight="1" thickBot="1" x14ac:dyDescent="0.25">
      <c r="A56" s="12"/>
      <c r="B56" s="12"/>
      <c r="C56" s="12"/>
      <c r="D56" s="12"/>
      <c r="E56" s="12"/>
      <c r="F56" s="38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</row>
    <row r="57" spans="1:78" x14ac:dyDescent="0.2">
      <c r="A57" s="154" t="s">
        <v>28</v>
      </c>
      <c r="B57" s="154"/>
      <c r="C57" s="154"/>
      <c r="D57" s="154"/>
      <c r="E57" s="154"/>
      <c r="F57" s="155"/>
      <c r="G57" s="39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</row>
    <row r="58" spans="1:78" x14ac:dyDescent="0.2">
      <c r="A58" s="161" t="s">
        <v>29</v>
      </c>
      <c r="B58" s="161"/>
      <c r="C58" s="161"/>
      <c r="D58" s="161"/>
      <c r="E58" s="161"/>
      <c r="F58" s="162"/>
      <c r="G58" s="57" t="str">
        <f t="shared" ref="G58:BR58" si="0">IF(G$21 = "", "", IF(COUNTA(G$24:G$54)=0,"", IF(G$21="00400", "---", IF(ISNA(MATCH(G$21, Geo_Mean, 0)), AVERAGEA(G$24:G$54), IF(SUM(G$24:G$54)=0, 1, GEOMEAN(G$24:G$54))))))</f>
        <v/>
      </c>
      <c r="H58" s="57" t="str">
        <f t="shared" si="0"/>
        <v/>
      </c>
      <c r="I58" s="57" t="str">
        <f t="shared" si="0"/>
        <v/>
      </c>
      <c r="J58" s="57" t="str">
        <f t="shared" si="0"/>
        <v/>
      </c>
      <c r="K58" s="57" t="str">
        <f t="shared" si="0"/>
        <v/>
      </c>
      <c r="L58" s="57" t="str">
        <f t="shared" si="0"/>
        <v/>
      </c>
      <c r="M58" s="57" t="str">
        <f t="shared" si="0"/>
        <v/>
      </c>
      <c r="N58" s="57" t="str">
        <f t="shared" si="0"/>
        <v/>
      </c>
      <c r="O58" s="57" t="str">
        <f t="shared" si="0"/>
        <v/>
      </c>
      <c r="P58" s="57" t="str">
        <f t="shared" si="0"/>
        <v/>
      </c>
      <c r="Q58" s="57" t="str">
        <f t="shared" si="0"/>
        <v/>
      </c>
      <c r="R58" s="57" t="str">
        <f t="shared" si="0"/>
        <v/>
      </c>
      <c r="S58" s="57" t="str">
        <f t="shared" si="0"/>
        <v/>
      </c>
      <c r="T58" s="57" t="str">
        <f t="shared" si="0"/>
        <v/>
      </c>
      <c r="U58" s="57" t="str">
        <f t="shared" si="0"/>
        <v/>
      </c>
      <c r="V58" s="57" t="str">
        <f t="shared" si="0"/>
        <v/>
      </c>
      <c r="W58" s="57" t="str">
        <f t="shared" si="0"/>
        <v/>
      </c>
      <c r="X58" s="57" t="str">
        <f t="shared" si="0"/>
        <v/>
      </c>
      <c r="Y58" s="57" t="str">
        <f t="shared" si="0"/>
        <v/>
      </c>
      <c r="Z58" s="57" t="str">
        <f t="shared" si="0"/>
        <v/>
      </c>
      <c r="AA58" s="57" t="str">
        <f t="shared" si="0"/>
        <v/>
      </c>
      <c r="AB58" s="57" t="str">
        <f t="shared" si="0"/>
        <v/>
      </c>
      <c r="AC58" s="57" t="str">
        <f t="shared" si="0"/>
        <v/>
      </c>
      <c r="AD58" s="57" t="str">
        <f t="shared" si="0"/>
        <v/>
      </c>
      <c r="AE58" s="57" t="str">
        <f t="shared" si="0"/>
        <v/>
      </c>
      <c r="AF58" s="57" t="str">
        <f t="shared" si="0"/>
        <v/>
      </c>
      <c r="AG58" s="57" t="str">
        <f t="shared" si="0"/>
        <v/>
      </c>
      <c r="AH58" s="57" t="str">
        <f t="shared" si="0"/>
        <v/>
      </c>
      <c r="AI58" s="57" t="str">
        <f t="shared" si="0"/>
        <v/>
      </c>
      <c r="AJ58" s="57" t="str">
        <f t="shared" si="0"/>
        <v/>
      </c>
      <c r="AK58" s="57" t="str">
        <f t="shared" si="0"/>
        <v/>
      </c>
      <c r="AL58" s="57" t="str">
        <f t="shared" si="0"/>
        <v/>
      </c>
      <c r="AM58" s="57" t="str">
        <f t="shared" si="0"/>
        <v/>
      </c>
      <c r="AN58" s="57" t="str">
        <f t="shared" si="0"/>
        <v/>
      </c>
      <c r="AO58" s="57" t="str">
        <f t="shared" si="0"/>
        <v/>
      </c>
      <c r="AP58" s="57" t="str">
        <f t="shared" si="0"/>
        <v/>
      </c>
      <c r="AQ58" s="57" t="str">
        <f t="shared" si="0"/>
        <v/>
      </c>
      <c r="AR58" s="57" t="str">
        <f t="shared" si="0"/>
        <v/>
      </c>
      <c r="AS58" s="57" t="str">
        <f t="shared" si="0"/>
        <v/>
      </c>
      <c r="AT58" s="57" t="str">
        <f t="shared" si="0"/>
        <v/>
      </c>
      <c r="AU58" s="57" t="str">
        <f t="shared" si="0"/>
        <v/>
      </c>
      <c r="AV58" s="57" t="str">
        <f t="shared" si="0"/>
        <v/>
      </c>
      <c r="AW58" s="57" t="str">
        <f t="shared" si="0"/>
        <v/>
      </c>
      <c r="AX58" s="57" t="str">
        <f t="shared" si="0"/>
        <v/>
      </c>
      <c r="AY58" s="57" t="str">
        <f t="shared" si="0"/>
        <v/>
      </c>
      <c r="AZ58" s="57" t="str">
        <f t="shared" si="0"/>
        <v/>
      </c>
      <c r="BA58" s="57" t="str">
        <f t="shared" si="0"/>
        <v/>
      </c>
      <c r="BB58" s="57" t="str">
        <f t="shared" si="0"/>
        <v/>
      </c>
      <c r="BC58" s="57" t="str">
        <f t="shared" si="0"/>
        <v/>
      </c>
      <c r="BD58" s="57" t="str">
        <f t="shared" si="0"/>
        <v/>
      </c>
      <c r="BE58" s="57" t="str">
        <f t="shared" si="0"/>
        <v/>
      </c>
      <c r="BF58" s="57" t="str">
        <f t="shared" si="0"/>
        <v/>
      </c>
      <c r="BG58" s="57" t="str">
        <f t="shared" si="0"/>
        <v/>
      </c>
      <c r="BH58" s="57" t="str">
        <f t="shared" si="0"/>
        <v/>
      </c>
      <c r="BI58" s="57" t="str">
        <f t="shared" si="0"/>
        <v/>
      </c>
      <c r="BJ58" s="57" t="str">
        <f t="shared" si="0"/>
        <v/>
      </c>
      <c r="BK58" s="57" t="str">
        <f t="shared" si="0"/>
        <v/>
      </c>
      <c r="BL58" s="57" t="str">
        <f t="shared" si="0"/>
        <v/>
      </c>
      <c r="BM58" s="57" t="str">
        <f t="shared" si="0"/>
        <v/>
      </c>
      <c r="BN58" s="57" t="str">
        <f t="shared" si="0"/>
        <v/>
      </c>
      <c r="BO58" s="57" t="str">
        <f t="shared" si="0"/>
        <v/>
      </c>
      <c r="BP58" s="57" t="str">
        <f t="shared" si="0"/>
        <v/>
      </c>
      <c r="BQ58" s="57" t="str">
        <f t="shared" si="0"/>
        <v/>
      </c>
      <c r="BR58" s="57" t="str">
        <f t="shared" si="0"/>
        <v/>
      </c>
      <c r="BS58" s="57" t="str">
        <f t="shared" ref="BS58:BZ58" si="1">IF(BS$21 = "", "", IF(COUNTA(BS$24:BS$54)=0,"", IF(BS$21="00400", "---", IF(ISNA(MATCH(BS$21, Geo_Mean, 0)), AVERAGEA(BS$24:BS$54), IF(SUM(BS$24:BS$54)=0, 1, GEOMEAN(BS$24:BS$54))))))</f>
        <v/>
      </c>
      <c r="BT58" s="57" t="str">
        <f t="shared" si="1"/>
        <v/>
      </c>
      <c r="BU58" s="57" t="str">
        <f t="shared" si="1"/>
        <v/>
      </c>
      <c r="BV58" s="57" t="str">
        <f t="shared" si="1"/>
        <v/>
      </c>
      <c r="BW58" s="57" t="str">
        <f t="shared" si="1"/>
        <v/>
      </c>
      <c r="BX58" s="57" t="str">
        <f t="shared" si="1"/>
        <v/>
      </c>
      <c r="BY58" s="57" t="str">
        <f t="shared" si="1"/>
        <v/>
      </c>
      <c r="BZ58" s="57" t="str">
        <f t="shared" si="1"/>
        <v/>
      </c>
    </row>
    <row r="59" spans="1:78" x14ac:dyDescent="0.2">
      <c r="A59" s="141" t="s">
        <v>30</v>
      </c>
      <c r="B59" s="141"/>
      <c r="C59" s="141"/>
      <c r="D59" s="141"/>
      <c r="E59" s="141"/>
      <c r="F59" s="142"/>
      <c r="G59" s="58" t="str">
        <f>IF(ISBLANK(G$21),"",IF(COUNTA(G$24:G$54) = 0, "", MAXA(G$24:G$54)))</f>
        <v/>
      </c>
      <c r="H59" s="58" t="str">
        <f t="shared" ref="H59:BS59" si="2">IF(ISBLANK(H$21),"",IF(COUNTA(H$24:H$54) = 0, "", MAXA(H$24:H$54)))</f>
        <v/>
      </c>
      <c r="I59" s="58" t="str">
        <f t="shared" si="2"/>
        <v/>
      </c>
      <c r="J59" s="58" t="str">
        <f t="shared" si="2"/>
        <v/>
      </c>
      <c r="K59" s="58" t="str">
        <f t="shared" si="2"/>
        <v/>
      </c>
      <c r="L59" s="58" t="str">
        <f t="shared" si="2"/>
        <v/>
      </c>
      <c r="M59" s="58" t="str">
        <f t="shared" si="2"/>
        <v/>
      </c>
      <c r="N59" s="58" t="str">
        <f t="shared" si="2"/>
        <v/>
      </c>
      <c r="O59" s="58" t="str">
        <f t="shared" si="2"/>
        <v/>
      </c>
      <c r="P59" s="58" t="str">
        <f t="shared" si="2"/>
        <v/>
      </c>
      <c r="Q59" s="58" t="str">
        <f t="shared" si="2"/>
        <v/>
      </c>
      <c r="R59" s="58" t="str">
        <f t="shared" si="2"/>
        <v/>
      </c>
      <c r="S59" s="58" t="str">
        <f t="shared" si="2"/>
        <v/>
      </c>
      <c r="T59" s="58" t="str">
        <f t="shared" si="2"/>
        <v/>
      </c>
      <c r="U59" s="58" t="str">
        <f t="shared" si="2"/>
        <v/>
      </c>
      <c r="V59" s="58" t="str">
        <f t="shared" si="2"/>
        <v/>
      </c>
      <c r="W59" s="58" t="str">
        <f t="shared" si="2"/>
        <v/>
      </c>
      <c r="X59" s="58" t="str">
        <f t="shared" si="2"/>
        <v/>
      </c>
      <c r="Y59" s="58" t="str">
        <f t="shared" si="2"/>
        <v/>
      </c>
      <c r="Z59" s="58" t="str">
        <f t="shared" si="2"/>
        <v/>
      </c>
      <c r="AA59" s="58" t="str">
        <f t="shared" si="2"/>
        <v/>
      </c>
      <c r="AB59" s="58" t="str">
        <f t="shared" si="2"/>
        <v/>
      </c>
      <c r="AC59" s="58" t="str">
        <f t="shared" si="2"/>
        <v/>
      </c>
      <c r="AD59" s="58" t="str">
        <f t="shared" si="2"/>
        <v/>
      </c>
      <c r="AE59" s="58" t="str">
        <f t="shared" si="2"/>
        <v/>
      </c>
      <c r="AF59" s="58" t="str">
        <f t="shared" si="2"/>
        <v/>
      </c>
      <c r="AG59" s="58" t="str">
        <f t="shared" si="2"/>
        <v/>
      </c>
      <c r="AH59" s="58" t="str">
        <f t="shared" si="2"/>
        <v/>
      </c>
      <c r="AI59" s="58" t="str">
        <f t="shared" si="2"/>
        <v/>
      </c>
      <c r="AJ59" s="58" t="str">
        <f t="shared" si="2"/>
        <v/>
      </c>
      <c r="AK59" s="58" t="str">
        <f t="shared" si="2"/>
        <v/>
      </c>
      <c r="AL59" s="58" t="str">
        <f t="shared" si="2"/>
        <v/>
      </c>
      <c r="AM59" s="58" t="str">
        <f t="shared" si="2"/>
        <v/>
      </c>
      <c r="AN59" s="58" t="str">
        <f t="shared" si="2"/>
        <v/>
      </c>
      <c r="AO59" s="58" t="str">
        <f t="shared" si="2"/>
        <v/>
      </c>
      <c r="AP59" s="58" t="str">
        <f t="shared" si="2"/>
        <v/>
      </c>
      <c r="AQ59" s="58" t="str">
        <f t="shared" si="2"/>
        <v/>
      </c>
      <c r="AR59" s="58" t="str">
        <f t="shared" si="2"/>
        <v/>
      </c>
      <c r="AS59" s="58" t="str">
        <f t="shared" si="2"/>
        <v/>
      </c>
      <c r="AT59" s="58" t="str">
        <f t="shared" si="2"/>
        <v/>
      </c>
      <c r="AU59" s="58" t="str">
        <f t="shared" si="2"/>
        <v/>
      </c>
      <c r="AV59" s="58" t="str">
        <f t="shared" si="2"/>
        <v/>
      </c>
      <c r="AW59" s="58" t="str">
        <f t="shared" si="2"/>
        <v/>
      </c>
      <c r="AX59" s="58" t="str">
        <f t="shared" si="2"/>
        <v/>
      </c>
      <c r="AY59" s="58" t="str">
        <f t="shared" si="2"/>
        <v/>
      </c>
      <c r="AZ59" s="58" t="str">
        <f t="shared" si="2"/>
        <v/>
      </c>
      <c r="BA59" s="58" t="str">
        <f t="shared" si="2"/>
        <v/>
      </c>
      <c r="BB59" s="58" t="str">
        <f t="shared" si="2"/>
        <v/>
      </c>
      <c r="BC59" s="58" t="str">
        <f t="shared" si="2"/>
        <v/>
      </c>
      <c r="BD59" s="58" t="str">
        <f t="shared" si="2"/>
        <v/>
      </c>
      <c r="BE59" s="58" t="str">
        <f t="shared" si="2"/>
        <v/>
      </c>
      <c r="BF59" s="58" t="str">
        <f t="shared" si="2"/>
        <v/>
      </c>
      <c r="BG59" s="58" t="str">
        <f t="shared" si="2"/>
        <v/>
      </c>
      <c r="BH59" s="58" t="str">
        <f t="shared" si="2"/>
        <v/>
      </c>
      <c r="BI59" s="58" t="str">
        <f t="shared" si="2"/>
        <v/>
      </c>
      <c r="BJ59" s="58" t="str">
        <f t="shared" si="2"/>
        <v/>
      </c>
      <c r="BK59" s="58" t="str">
        <f t="shared" si="2"/>
        <v/>
      </c>
      <c r="BL59" s="58" t="str">
        <f t="shared" si="2"/>
        <v/>
      </c>
      <c r="BM59" s="58" t="str">
        <f t="shared" si="2"/>
        <v/>
      </c>
      <c r="BN59" s="58" t="str">
        <f t="shared" si="2"/>
        <v/>
      </c>
      <c r="BO59" s="58" t="str">
        <f t="shared" si="2"/>
        <v/>
      </c>
      <c r="BP59" s="58" t="str">
        <f t="shared" si="2"/>
        <v/>
      </c>
      <c r="BQ59" s="58" t="str">
        <f t="shared" si="2"/>
        <v/>
      </c>
      <c r="BR59" s="58" t="str">
        <f t="shared" si="2"/>
        <v/>
      </c>
      <c r="BS59" s="58" t="str">
        <f t="shared" si="2"/>
        <v/>
      </c>
      <c r="BT59" s="58" t="str">
        <f t="shared" ref="BT59:BZ59" si="3">IF(ISBLANK(BT$21),"",IF(COUNTA(BT$24:BT$54) = 0, "", MAXA(BT$24:BT$54)))</f>
        <v/>
      </c>
      <c r="BU59" s="58" t="str">
        <f t="shared" si="3"/>
        <v/>
      </c>
      <c r="BV59" s="58" t="str">
        <f t="shared" si="3"/>
        <v/>
      </c>
      <c r="BW59" s="58" t="str">
        <f t="shared" si="3"/>
        <v/>
      </c>
      <c r="BX59" s="58" t="str">
        <f t="shared" si="3"/>
        <v/>
      </c>
      <c r="BY59" s="58" t="str">
        <f t="shared" si="3"/>
        <v/>
      </c>
      <c r="BZ59" s="58" t="str">
        <f t="shared" si="3"/>
        <v/>
      </c>
    </row>
    <row r="60" spans="1:78" ht="13.5" thickBot="1" x14ac:dyDescent="0.25">
      <c r="A60" s="156" t="s">
        <v>31</v>
      </c>
      <c r="B60" s="156"/>
      <c r="C60" s="156"/>
      <c r="D60" s="156"/>
      <c r="E60" s="156"/>
      <c r="F60" s="157"/>
      <c r="G60" s="130" t="str">
        <f>IF(ISBLANK(G$21),"", IF(COUNTA(G$24:G$54) = 0, "",MINA(G$24:G$54)))</f>
        <v/>
      </c>
      <c r="H60" s="130" t="str">
        <f t="shared" ref="H60:BS60" si="4">IF(ISBLANK(H$21),"", IF(COUNTA(H$24:H$54) = 0, "",MINA(H$24:H$54)))</f>
        <v/>
      </c>
      <c r="I60" s="130" t="str">
        <f t="shared" si="4"/>
        <v/>
      </c>
      <c r="J60" s="130" t="str">
        <f t="shared" si="4"/>
        <v/>
      </c>
      <c r="K60" s="130" t="str">
        <f t="shared" si="4"/>
        <v/>
      </c>
      <c r="L60" s="130" t="str">
        <f t="shared" si="4"/>
        <v/>
      </c>
      <c r="M60" s="130" t="str">
        <f t="shared" si="4"/>
        <v/>
      </c>
      <c r="N60" s="130" t="str">
        <f t="shared" si="4"/>
        <v/>
      </c>
      <c r="O60" s="130" t="str">
        <f t="shared" si="4"/>
        <v/>
      </c>
      <c r="P60" s="130" t="str">
        <f t="shared" si="4"/>
        <v/>
      </c>
      <c r="Q60" s="130" t="str">
        <f t="shared" si="4"/>
        <v/>
      </c>
      <c r="R60" s="130" t="str">
        <f t="shared" si="4"/>
        <v/>
      </c>
      <c r="S60" s="130" t="str">
        <f t="shared" si="4"/>
        <v/>
      </c>
      <c r="T60" s="130" t="str">
        <f t="shared" si="4"/>
        <v/>
      </c>
      <c r="U60" s="130" t="str">
        <f t="shared" si="4"/>
        <v/>
      </c>
      <c r="V60" s="130" t="str">
        <f t="shared" si="4"/>
        <v/>
      </c>
      <c r="W60" s="130" t="str">
        <f t="shared" si="4"/>
        <v/>
      </c>
      <c r="X60" s="130" t="str">
        <f t="shared" si="4"/>
        <v/>
      </c>
      <c r="Y60" s="130" t="str">
        <f t="shared" si="4"/>
        <v/>
      </c>
      <c r="Z60" s="130" t="str">
        <f t="shared" si="4"/>
        <v/>
      </c>
      <c r="AA60" s="130" t="str">
        <f t="shared" si="4"/>
        <v/>
      </c>
      <c r="AB60" s="130" t="str">
        <f t="shared" si="4"/>
        <v/>
      </c>
      <c r="AC60" s="130" t="str">
        <f t="shared" si="4"/>
        <v/>
      </c>
      <c r="AD60" s="130" t="str">
        <f t="shared" si="4"/>
        <v/>
      </c>
      <c r="AE60" s="130" t="str">
        <f t="shared" si="4"/>
        <v/>
      </c>
      <c r="AF60" s="130" t="str">
        <f t="shared" si="4"/>
        <v/>
      </c>
      <c r="AG60" s="130" t="str">
        <f t="shared" si="4"/>
        <v/>
      </c>
      <c r="AH60" s="130" t="str">
        <f t="shared" si="4"/>
        <v/>
      </c>
      <c r="AI60" s="130" t="str">
        <f t="shared" si="4"/>
        <v/>
      </c>
      <c r="AJ60" s="130" t="str">
        <f t="shared" si="4"/>
        <v/>
      </c>
      <c r="AK60" s="130" t="str">
        <f t="shared" si="4"/>
        <v/>
      </c>
      <c r="AL60" s="130" t="str">
        <f t="shared" si="4"/>
        <v/>
      </c>
      <c r="AM60" s="130" t="str">
        <f t="shared" si="4"/>
        <v/>
      </c>
      <c r="AN60" s="130" t="str">
        <f t="shared" si="4"/>
        <v/>
      </c>
      <c r="AO60" s="130" t="str">
        <f t="shared" si="4"/>
        <v/>
      </c>
      <c r="AP60" s="130" t="str">
        <f t="shared" si="4"/>
        <v/>
      </c>
      <c r="AQ60" s="130" t="str">
        <f t="shared" si="4"/>
        <v/>
      </c>
      <c r="AR60" s="130" t="str">
        <f t="shared" si="4"/>
        <v/>
      </c>
      <c r="AS60" s="130" t="str">
        <f t="shared" si="4"/>
        <v/>
      </c>
      <c r="AT60" s="130" t="str">
        <f t="shared" si="4"/>
        <v/>
      </c>
      <c r="AU60" s="130" t="str">
        <f t="shared" si="4"/>
        <v/>
      </c>
      <c r="AV60" s="130" t="str">
        <f t="shared" si="4"/>
        <v/>
      </c>
      <c r="AW60" s="130" t="str">
        <f t="shared" si="4"/>
        <v/>
      </c>
      <c r="AX60" s="130" t="str">
        <f t="shared" si="4"/>
        <v/>
      </c>
      <c r="AY60" s="130" t="str">
        <f t="shared" si="4"/>
        <v/>
      </c>
      <c r="AZ60" s="130" t="str">
        <f t="shared" si="4"/>
        <v/>
      </c>
      <c r="BA60" s="130" t="str">
        <f t="shared" si="4"/>
        <v/>
      </c>
      <c r="BB60" s="130" t="str">
        <f t="shared" si="4"/>
        <v/>
      </c>
      <c r="BC60" s="130" t="str">
        <f t="shared" si="4"/>
        <v/>
      </c>
      <c r="BD60" s="130" t="str">
        <f t="shared" si="4"/>
        <v/>
      </c>
      <c r="BE60" s="130" t="str">
        <f t="shared" si="4"/>
        <v/>
      </c>
      <c r="BF60" s="130" t="str">
        <f t="shared" si="4"/>
        <v/>
      </c>
      <c r="BG60" s="130" t="str">
        <f t="shared" si="4"/>
        <v/>
      </c>
      <c r="BH60" s="130" t="str">
        <f t="shared" si="4"/>
        <v/>
      </c>
      <c r="BI60" s="130" t="str">
        <f t="shared" si="4"/>
        <v/>
      </c>
      <c r="BJ60" s="130" t="str">
        <f t="shared" si="4"/>
        <v/>
      </c>
      <c r="BK60" s="130" t="str">
        <f t="shared" si="4"/>
        <v/>
      </c>
      <c r="BL60" s="130" t="str">
        <f t="shared" si="4"/>
        <v/>
      </c>
      <c r="BM60" s="130" t="str">
        <f t="shared" si="4"/>
        <v/>
      </c>
      <c r="BN60" s="130" t="str">
        <f t="shared" si="4"/>
        <v/>
      </c>
      <c r="BO60" s="130" t="str">
        <f t="shared" si="4"/>
        <v/>
      </c>
      <c r="BP60" s="130" t="str">
        <f t="shared" si="4"/>
        <v/>
      </c>
      <c r="BQ60" s="130" t="str">
        <f t="shared" si="4"/>
        <v/>
      </c>
      <c r="BR60" s="130" t="str">
        <f t="shared" si="4"/>
        <v/>
      </c>
      <c r="BS60" s="130" t="str">
        <f t="shared" si="4"/>
        <v/>
      </c>
      <c r="BT60" s="130" t="str">
        <f t="shared" ref="BT60:BZ60" si="5">IF(ISBLANK(BT$21),"", IF(COUNTA(BT$24:BT$54) = 0, "",MINA(BT$24:BT$54)))</f>
        <v/>
      </c>
      <c r="BU60" s="130" t="str">
        <f t="shared" si="5"/>
        <v/>
      </c>
      <c r="BV60" s="130" t="str">
        <f t="shared" si="5"/>
        <v/>
      </c>
      <c r="BW60" s="130" t="str">
        <f t="shared" si="5"/>
        <v/>
      </c>
      <c r="BX60" s="130" t="str">
        <f t="shared" si="5"/>
        <v/>
      </c>
      <c r="BY60" s="130" t="str">
        <f t="shared" si="5"/>
        <v/>
      </c>
      <c r="BZ60" s="130" t="str">
        <f t="shared" si="5"/>
        <v/>
      </c>
    </row>
    <row r="61" spans="1:7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</row>
    <row r="62" spans="1:7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</row>
    <row r="63" spans="1:7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</row>
    <row r="64" spans="1:78" x14ac:dyDescent="0.2">
      <c r="A64" s="1"/>
      <c r="B64" s="99" t="s">
        <v>32</v>
      </c>
      <c r="C64" s="99"/>
      <c r="D64" s="99"/>
      <c r="E64" s="99"/>
      <c r="F64" s="1"/>
      <c r="G64" s="1"/>
      <c r="H64" s="1"/>
      <c r="I64" s="1"/>
      <c r="J64" s="1"/>
      <c r="K64" s="1"/>
      <c r="L64" s="1"/>
      <c r="M64" s="1"/>
      <c r="N64" s="1"/>
      <c r="O64" s="1"/>
      <c r="P64" s="17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</row>
    <row r="65" spans="1:78" ht="13.5" thickBot="1" x14ac:dyDescent="0.25">
      <c r="A65" s="1"/>
      <c r="B65" s="14"/>
      <c r="C65" s="10"/>
      <c r="D65" s="10"/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7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</row>
    <row r="66" spans="1:78" x14ac:dyDescent="0.2">
      <c r="A66" s="1"/>
      <c r="B66" s="150" t="s">
        <v>33</v>
      </c>
      <c r="C66" s="151"/>
      <c r="D66" s="151" t="s">
        <v>34</v>
      </c>
      <c r="E66" s="15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</row>
    <row r="67" spans="1:78" x14ac:dyDescent="0.2">
      <c r="A67" s="1"/>
      <c r="B67" s="147" t="s">
        <v>35</v>
      </c>
      <c r="C67" s="148"/>
      <c r="D67" s="148" t="s">
        <v>36</v>
      </c>
      <c r="E67" s="14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</row>
    <row r="68" spans="1:78" x14ac:dyDescent="0.2">
      <c r="A68" s="1"/>
      <c r="B68" s="147" t="s">
        <v>37</v>
      </c>
      <c r="C68" s="148"/>
      <c r="D68" s="148" t="s">
        <v>38</v>
      </c>
      <c r="E68" s="14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</row>
    <row r="69" spans="1:78" x14ac:dyDescent="0.2">
      <c r="A69" s="1"/>
      <c r="B69" s="147" t="s">
        <v>39</v>
      </c>
      <c r="C69" s="148"/>
      <c r="D69" s="148" t="s">
        <v>40</v>
      </c>
      <c r="E69" s="14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</row>
    <row r="70" spans="1:78" x14ac:dyDescent="0.2">
      <c r="A70" s="1"/>
      <c r="B70" s="163" t="s">
        <v>41</v>
      </c>
      <c r="C70" s="164"/>
      <c r="D70" s="164" t="s">
        <v>42</v>
      </c>
      <c r="E70" s="16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</row>
    <row r="71" spans="1:78" x14ac:dyDescent="0.2">
      <c r="A71" s="1"/>
      <c r="B71" s="171" t="s">
        <v>43</v>
      </c>
      <c r="C71" s="172"/>
      <c r="D71" s="173" t="s">
        <v>44</v>
      </c>
      <c r="E71" s="17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</row>
    <row r="72" spans="1:78" x14ac:dyDescent="0.2">
      <c r="A72" s="1"/>
      <c r="B72" s="171" t="s">
        <v>45</v>
      </c>
      <c r="C72" s="172"/>
      <c r="D72" s="173" t="s">
        <v>46</v>
      </c>
      <c r="E72" s="17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</row>
    <row r="73" spans="1:78" ht="13.5" thickBot="1" x14ac:dyDescent="0.25">
      <c r="A73" s="1"/>
      <c r="B73" s="175" t="s">
        <v>47</v>
      </c>
      <c r="C73" s="176"/>
      <c r="D73" s="177" t="s">
        <v>48</v>
      </c>
      <c r="E73" s="178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</row>
    <row r="74" spans="1:78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</row>
  </sheetData>
  <sheetProtection sheet="1" objects="1" scenarios="1"/>
  <mergeCells count="34">
    <mergeCell ref="B71:C71"/>
    <mergeCell ref="D71:E71"/>
    <mergeCell ref="B72:C72"/>
    <mergeCell ref="D72:E72"/>
    <mergeCell ref="B73:C73"/>
    <mergeCell ref="D73:E73"/>
    <mergeCell ref="C2:D2"/>
    <mergeCell ref="C4:F4"/>
    <mergeCell ref="C6:E6"/>
    <mergeCell ref="B8:C8"/>
    <mergeCell ref="C14:J16"/>
    <mergeCell ref="G8:J8"/>
    <mergeCell ref="B10:C10"/>
    <mergeCell ref="D10:H10"/>
    <mergeCell ref="B12:D12"/>
    <mergeCell ref="E12:J12"/>
    <mergeCell ref="B70:C70"/>
    <mergeCell ref="D70:E70"/>
    <mergeCell ref="B68:C68"/>
    <mergeCell ref="D68:E68"/>
    <mergeCell ref="B67:C67"/>
    <mergeCell ref="D67:E67"/>
    <mergeCell ref="A59:F59"/>
    <mergeCell ref="F18:G18"/>
    <mergeCell ref="A55:F55"/>
    <mergeCell ref="B69:C69"/>
    <mergeCell ref="D69:E69"/>
    <mergeCell ref="B66:C66"/>
    <mergeCell ref="D66:E66"/>
    <mergeCell ref="B18:C18"/>
    <mergeCell ref="A57:F57"/>
    <mergeCell ref="A60:F60"/>
    <mergeCell ref="A21:A23"/>
    <mergeCell ref="A58:F58"/>
  </mergeCells>
  <phoneticPr fontId="2" type="noConversion"/>
  <dataValidations disablePrompts="1" xWindow="415" yWindow="521" count="9">
    <dataValidation type="list" allowBlank="1" showInputMessage="1" showErrorMessage="1" promptTitle="Report Month" prompt="Please select the report month from list:" sqref="F2">
      <formula1>MonthList</formula1>
    </dataValidation>
    <dataValidation type="list" allowBlank="1" showInputMessage="1" showErrorMessage="1" promptTitle="Sampling Location" prompt="Please select the sampling location from list:" sqref="D18">
      <formula1>SamLocList</formula1>
    </dataValidation>
    <dataValidation type="list" allowBlank="1" showInputMessage="1" showErrorMessage="1" promptTitle="Units of Measure" prompt="Please select parameter units of measure from list:" sqref="G23:BZ23">
      <formula1>UnitsList</formula1>
    </dataValidation>
    <dataValidation type="list" allowBlank="1" showInputMessage="1" showErrorMessage="1" promptTitle="Sample Type" prompt="Please select the sample type from list:" sqref="G55:BZ55">
      <formula1>ComGrabList</formula1>
    </dataValidation>
    <dataValidation type="whole" operator="greaterThanOrEqual" allowBlank="1" showInputMessage="1" showErrorMessage="1" error="Please enter a 4 digit year greater than or equal to 2009!" promptTitle="Report Year" prompt="Please enter the 4 digiit report year:" sqref="H2">
      <formula1>2009</formula1>
    </dataValidation>
    <dataValidation type="textLength" operator="equal" allowBlank="1" showInputMessage="1" showErrorMessage="1" error="Please enter your 9 digit NPDES WW permit number beginning with NC prefix!" promptTitle="Permit Number" prompt="Please enter you NPDES Wastewater permit number:" sqref="C2:D2">
      <formula1>9</formula1>
    </dataValidation>
    <dataValidation allowBlank="1" showInputMessage="1" showErrorMessage="1" promptTitle="Discharge #" prompt="Please enter your outfall or discharge pipe #:" sqref="H18"/>
    <dataValidation type="textLength" operator="lessThanOrEqual" allowBlank="1" showInputMessage="1" showErrorMessage="1" error="Parameter PCS code must be 5 characters or less!" promptTitle="PCS Code" prompt="Please enter the approprate PCS Code (maximum of 5 characters):" sqref="G21:BZ21">
      <formula1>5</formula1>
    </dataValidation>
    <dataValidation type="list" allowBlank="1" showInputMessage="1" showErrorMessage="1" error="Please enter a Y, B or N!" promptTitle="ORC On Site?" prompt="Please enter Y for ORC visit, B for Backup ORC visit  and N for No Visit:" sqref="F24:F54">
      <formula1>OnsiteList</formula1>
    </dataValidation>
  </dataValidations>
  <pageMargins left="0.5" right="0" top="0" bottom="0" header="0" footer="0"/>
  <pageSetup scale="90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linkedCell="D8" r:id="rId5">
            <anchor moveWithCells="1">
              <from>
                <xdr:col>3</xdr:col>
                <xdr:colOff>0</xdr:colOff>
                <xdr:row>7</xdr:row>
                <xdr:rowOff>19050</xdr:rowOff>
              </from>
              <to>
                <xdr:col>3</xdr:col>
                <xdr:colOff>723900</xdr:colOff>
                <xdr:row>7</xdr:row>
                <xdr:rowOff>161925</xdr:rowOff>
              </to>
            </anchor>
          </controlPr>
        </control>
      </mc:Choice>
      <mc:Fallback>
        <control shapeId="1025" r:id="rId4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Z66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2.75" x14ac:dyDescent="0.2"/>
  <cols>
    <col min="1" max="1" width="5.7109375" customWidth="1"/>
    <col min="2" max="2" width="10.85546875" customWidth="1"/>
    <col min="3" max="3" width="13.7109375" customWidth="1"/>
    <col min="4" max="4" width="13.28515625" customWidth="1"/>
    <col min="5" max="5" width="7.7109375" customWidth="1"/>
    <col min="6" max="52" width="11.7109375" customWidth="1"/>
  </cols>
  <sheetData>
    <row r="3" spans="1:78" ht="16.5" thickBot="1" x14ac:dyDescent="0.3">
      <c r="A3" s="10"/>
      <c r="B3" s="11" t="s">
        <v>0</v>
      </c>
      <c r="C3" s="140" t="str">
        <f>IF(ISBLANK(Permit), "",Permit)</f>
        <v/>
      </c>
      <c r="D3" s="101"/>
      <c r="E3" s="135" t="s">
        <v>1</v>
      </c>
      <c r="F3" s="179" t="str">
        <f>IF(ISBLANK(ReportMonth), "",ReportMonth)</f>
        <v/>
      </c>
      <c r="G3" s="179"/>
      <c r="H3" s="135" t="s">
        <v>2</v>
      </c>
      <c r="I3" s="30" t="str">
        <f>IF(ISBLANK(ReportYear),"",ReportYear)</f>
        <v/>
      </c>
    </row>
    <row r="4" spans="1:78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78" ht="16.5" thickBot="1" x14ac:dyDescent="0.3">
      <c r="B5" s="153" t="s">
        <v>15</v>
      </c>
      <c r="C5" s="153"/>
      <c r="D5" s="23" t="s">
        <v>49</v>
      </c>
      <c r="E5" s="2"/>
      <c r="F5" s="143" t="s">
        <v>17</v>
      </c>
      <c r="G5" s="143"/>
      <c r="H5" s="25"/>
      <c r="I5" s="2"/>
      <c r="J5" s="2"/>
    </row>
    <row r="6" spans="1:78" ht="7.5" customHeight="1" x14ac:dyDescent="0.2"/>
    <row r="7" spans="1:78" ht="6.75" customHeight="1" thickBo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78" ht="15.75" customHeight="1" thickBot="1" x14ac:dyDescent="0.25">
      <c r="A8" s="158" t="s">
        <v>18</v>
      </c>
      <c r="B8" s="55"/>
      <c r="C8" s="102"/>
      <c r="D8" s="55"/>
      <c r="E8" s="55"/>
      <c r="F8" s="56"/>
      <c r="G8" s="54"/>
      <c r="H8" s="37"/>
      <c r="I8" s="37"/>
      <c r="J8" s="37"/>
      <c r="K8" s="37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</row>
    <row r="9" spans="1:78" ht="90" customHeight="1" thickBot="1" x14ac:dyDescent="0.25">
      <c r="A9" s="159"/>
      <c r="B9" s="78" t="s">
        <v>50</v>
      </c>
      <c r="C9" s="78" t="s">
        <v>20</v>
      </c>
      <c r="D9" s="104" t="s">
        <v>21</v>
      </c>
      <c r="E9" s="104" t="s">
        <v>22</v>
      </c>
      <c r="F9" s="105" t="s">
        <v>23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</row>
    <row r="10" spans="1:78" ht="15" customHeight="1" thickBot="1" x14ac:dyDescent="0.25">
      <c r="A10" s="160"/>
      <c r="B10" s="83" t="s">
        <v>24</v>
      </c>
      <c r="C10" s="83" t="s">
        <v>25</v>
      </c>
      <c r="D10" s="106" t="s">
        <v>24</v>
      </c>
      <c r="E10" s="106" t="s">
        <v>25</v>
      </c>
      <c r="F10" s="107" t="s">
        <v>26</v>
      </c>
      <c r="G10" s="92"/>
      <c r="H10" s="92"/>
      <c r="I10" s="92"/>
      <c r="J10" s="92"/>
      <c r="K10" s="92"/>
      <c r="L10" s="108"/>
      <c r="M10" s="108"/>
      <c r="N10" s="108"/>
      <c r="O10" s="92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</row>
    <row r="11" spans="1:78" x14ac:dyDescent="0.2">
      <c r="A11" s="26">
        <v>1</v>
      </c>
      <c r="B11" s="91"/>
      <c r="C11" s="91"/>
      <c r="D11" s="109"/>
      <c r="E11" s="110"/>
      <c r="F11" s="111"/>
      <c r="G11" s="64"/>
      <c r="H11" s="64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</row>
    <row r="12" spans="1:78" x14ac:dyDescent="0.2">
      <c r="A12" s="27">
        <v>2</v>
      </c>
      <c r="B12" s="31"/>
      <c r="C12" s="31"/>
      <c r="D12" s="112"/>
      <c r="E12" s="113"/>
      <c r="F12" s="114"/>
      <c r="G12" s="18"/>
      <c r="H12" s="18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</row>
    <row r="13" spans="1:78" x14ac:dyDescent="0.2">
      <c r="A13" s="28">
        <v>3</v>
      </c>
      <c r="B13" s="34"/>
      <c r="C13" s="34"/>
      <c r="D13" s="112"/>
      <c r="E13" s="113"/>
      <c r="F13" s="114"/>
      <c r="G13" s="19"/>
      <c r="H13" s="1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</row>
    <row r="14" spans="1:78" x14ac:dyDescent="0.2">
      <c r="A14" s="27">
        <v>4</v>
      </c>
      <c r="B14" s="31"/>
      <c r="C14" s="31"/>
      <c r="D14" s="112"/>
      <c r="E14" s="113"/>
      <c r="F14" s="114"/>
      <c r="G14" s="18"/>
      <c r="H14" s="18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</row>
    <row r="15" spans="1:78" x14ac:dyDescent="0.2">
      <c r="A15" s="28">
        <v>5</v>
      </c>
      <c r="B15" s="34"/>
      <c r="C15" s="34"/>
      <c r="D15" s="112"/>
      <c r="E15" s="113"/>
      <c r="F15" s="114"/>
      <c r="G15" s="19"/>
      <c r="H15" s="19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</row>
    <row r="16" spans="1:78" x14ac:dyDescent="0.2">
      <c r="A16" s="27">
        <v>6</v>
      </c>
      <c r="B16" s="31"/>
      <c r="C16" s="31"/>
      <c r="D16" s="112"/>
      <c r="E16" s="113"/>
      <c r="F16" s="114"/>
      <c r="G16" s="18"/>
      <c r="H16" s="18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</row>
    <row r="17" spans="1:78" x14ac:dyDescent="0.2">
      <c r="A17" s="28">
        <v>7</v>
      </c>
      <c r="B17" s="34"/>
      <c r="C17" s="34"/>
      <c r="D17" s="112"/>
      <c r="E17" s="113"/>
      <c r="F17" s="114"/>
      <c r="G17" s="64"/>
      <c r="H17" s="6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</row>
    <row r="18" spans="1:78" x14ac:dyDescent="0.2">
      <c r="A18" s="27">
        <v>8</v>
      </c>
      <c r="B18" s="31"/>
      <c r="C18" s="31"/>
      <c r="D18" s="112"/>
      <c r="E18" s="113"/>
      <c r="F18" s="114"/>
      <c r="G18" s="18"/>
      <c r="H18" s="18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</row>
    <row r="19" spans="1:78" x14ac:dyDescent="0.2">
      <c r="A19" s="28">
        <v>9</v>
      </c>
      <c r="B19" s="34"/>
      <c r="C19" s="34"/>
      <c r="D19" s="112"/>
      <c r="E19" s="113"/>
      <c r="F19" s="114"/>
      <c r="G19" s="19"/>
      <c r="H19" s="19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</row>
    <row r="20" spans="1:78" x14ac:dyDescent="0.2">
      <c r="A20" s="27">
        <v>10</v>
      </c>
      <c r="B20" s="31"/>
      <c r="C20" s="31"/>
      <c r="D20" s="112"/>
      <c r="E20" s="113"/>
      <c r="F20" s="114"/>
      <c r="G20" s="18"/>
      <c r="H20" s="18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</row>
    <row r="21" spans="1:78" x14ac:dyDescent="0.2">
      <c r="A21" s="28">
        <v>11</v>
      </c>
      <c r="B21" s="34"/>
      <c r="C21" s="34"/>
      <c r="D21" s="112"/>
      <c r="E21" s="113"/>
      <c r="F21" s="114"/>
      <c r="G21" s="19"/>
      <c r="H21" s="19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</row>
    <row r="22" spans="1:78" x14ac:dyDescent="0.2">
      <c r="A22" s="27">
        <v>12</v>
      </c>
      <c r="B22" s="31"/>
      <c r="C22" s="31"/>
      <c r="D22" s="112"/>
      <c r="E22" s="113"/>
      <c r="F22" s="114"/>
      <c r="G22" s="18"/>
      <c r="H22" s="18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</row>
    <row r="23" spans="1:78" x14ac:dyDescent="0.2">
      <c r="A23" s="28">
        <v>13</v>
      </c>
      <c r="B23" s="34"/>
      <c r="C23" s="34"/>
      <c r="D23" s="112"/>
      <c r="E23" s="113"/>
      <c r="F23" s="114"/>
      <c r="G23" s="64"/>
      <c r="H23" s="6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</row>
    <row r="24" spans="1:78" x14ac:dyDescent="0.2">
      <c r="A24" s="27">
        <v>14</v>
      </c>
      <c r="B24" s="31"/>
      <c r="C24" s="31"/>
      <c r="D24" s="112"/>
      <c r="E24" s="113"/>
      <c r="F24" s="114"/>
      <c r="G24" s="18"/>
      <c r="H24" s="18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</row>
    <row r="25" spans="1:78" x14ac:dyDescent="0.2">
      <c r="A25" s="28">
        <v>15</v>
      </c>
      <c r="B25" s="34"/>
      <c r="C25" s="34"/>
      <c r="D25" s="112"/>
      <c r="E25" s="113"/>
      <c r="F25" s="114"/>
      <c r="G25" s="19"/>
      <c r="H25" s="19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</row>
    <row r="26" spans="1:78" x14ac:dyDescent="0.2">
      <c r="A26" s="27">
        <v>16</v>
      </c>
      <c r="B26" s="31"/>
      <c r="C26" s="31"/>
      <c r="D26" s="112"/>
      <c r="E26" s="113"/>
      <c r="F26" s="114"/>
      <c r="G26" s="18"/>
      <c r="H26" s="18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 x14ac:dyDescent="0.2">
      <c r="A27" s="28">
        <v>17</v>
      </c>
      <c r="B27" s="34"/>
      <c r="C27" s="34"/>
      <c r="D27" s="112"/>
      <c r="E27" s="113"/>
      <c r="F27" s="114"/>
      <c r="G27" s="19"/>
      <c r="H27" s="19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</row>
    <row r="28" spans="1:78" x14ac:dyDescent="0.2">
      <c r="A28" s="27">
        <v>18</v>
      </c>
      <c r="B28" s="31"/>
      <c r="C28" s="31"/>
      <c r="D28" s="112"/>
      <c r="E28" s="113"/>
      <c r="F28" s="114"/>
      <c r="G28" s="18"/>
      <c r="H28" s="18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</row>
    <row r="29" spans="1:78" x14ac:dyDescent="0.2">
      <c r="A29" s="28">
        <v>19</v>
      </c>
      <c r="B29" s="34"/>
      <c r="C29" s="34"/>
      <c r="D29" s="112"/>
      <c r="E29" s="113"/>
      <c r="F29" s="114"/>
      <c r="G29" s="64"/>
      <c r="H29" s="6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</row>
    <row r="30" spans="1:78" x14ac:dyDescent="0.2">
      <c r="A30" s="27">
        <v>20</v>
      </c>
      <c r="B30" s="31"/>
      <c r="C30" s="31"/>
      <c r="D30" s="112"/>
      <c r="E30" s="113"/>
      <c r="F30" s="114"/>
      <c r="G30" s="18"/>
      <c r="H30" s="18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</row>
    <row r="31" spans="1:78" x14ac:dyDescent="0.2">
      <c r="A31" s="28">
        <v>21</v>
      </c>
      <c r="B31" s="34"/>
      <c r="C31" s="34"/>
      <c r="D31" s="112"/>
      <c r="E31" s="113"/>
      <c r="F31" s="114"/>
      <c r="G31" s="19"/>
      <c r="H31" s="19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</row>
    <row r="32" spans="1:78" x14ac:dyDescent="0.2">
      <c r="A32" s="27">
        <v>22</v>
      </c>
      <c r="B32" s="31"/>
      <c r="C32" s="31"/>
      <c r="D32" s="112"/>
      <c r="E32" s="113"/>
      <c r="F32" s="114"/>
      <c r="G32" s="18"/>
      <c r="H32" s="18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</row>
    <row r="33" spans="1:78" x14ac:dyDescent="0.2">
      <c r="A33" s="28">
        <v>23</v>
      </c>
      <c r="B33" s="34"/>
      <c r="C33" s="34"/>
      <c r="D33" s="112"/>
      <c r="E33" s="113"/>
      <c r="F33" s="114"/>
      <c r="G33" s="19"/>
      <c r="H33" s="19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</row>
    <row r="34" spans="1:78" x14ac:dyDescent="0.2">
      <c r="A34" s="27">
        <v>24</v>
      </c>
      <c r="B34" s="31"/>
      <c r="C34" s="31"/>
      <c r="D34" s="112"/>
      <c r="E34" s="113"/>
      <c r="F34" s="114"/>
      <c r="G34" s="18"/>
      <c r="H34" s="18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</row>
    <row r="35" spans="1:78" x14ac:dyDescent="0.2">
      <c r="A35" s="28">
        <v>25</v>
      </c>
      <c r="B35" s="34"/>
      <c r="C35" s="34"/>
      <c r="D35" s="112"/>
      <c r="E35" s="113"/>
      <c r="F35" s="114"/>
      <c r="G35" s="64"/>
      <c r="H35" s="6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</row>
    <row r="36" spans="1:78" x14ac:dyDescent="0.2">
      <c r="A36" s="27">
        <v>26</v>
      </c>
      <c r="B36" s="31"/>
      <c r="C36" s="31"/>
      <c r="D36" s="112"/>
      <c r="E36" s="113"/>
      <c r="F36" s="114"/>
      <c r="G36" s="18"/>
      <c r="H36" s="18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</row>
    <row r="37" spans="1:78" x14ac:dyDescent="0.2">
      <c r="A37" s="28">
        <v>27</v>
      </c>
      <c r="B37" s="34"/>
      <c r="C37" s="34"/>
      <c r="D37" s="112"/>
      <c r="E37" s="113"/>
      <c r="F37" s="114"/>
      <c r="G37" s="19"/>
      <c r="H37" s="19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</row>
    <row r="38" spans="1:78" x14ac:dyDescent="0.2">
      <c r="A38" s="27">
        <v>28</v>
      </c>
      <c r="B38" s="31"/>
      <c r="C38" s="31"/>
      <c r="D38" s="112"/>
      <c r="E38" s="113"/>
      <c r="F38" s="114"/>
      <c r="G38" s="18"/>
      <c r="H38" s="18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</row>
    <row r="39" spans="1:78" x14ac:dyDescent="0.2">
      <c r="A39" s="28">
        <v>29</v>
      </c>
      <c r="B39" s="34"/>
      <c r="C39" s="34"/>
      <c r="D39" s="112"/>
      <c r="E39" s="113"/>
      <c r="F39" s="114"/>
      <c r="G39" s="19"/>
      <c r="H39" s="19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</row>
    <row r="40" spans="1:78" x14ac:dyDescent="0.2">
      <c r="A40" s="27">
        <v>30</v>
      </c>
      <c r="B40" s="31"/>
      <c r="C40" s="31"/>
      <c r="D40" s="112"/>
      <c r="E40" s="113"/>
      <c r="F40" s="114"/>
      <c r="G40" s="18"/>
      <c r="H40" s="18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 ht="13.5" thickBot="1" x14ac:dyDescent="0.25">
      <c r="A41" s="93">
        <v>31</v>
      </c>
      <c r="B41" s="94"/>
      <c r="C41" s="94"/>
      <c r="D41" s="115"/>
      <c r="E41" s="116"/>
      <c r="F41" s="117"/>
      <c r="G41" s="76"/>
      <c r="H41" s="76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</row>
    <row r="42" spans="1:78" ht="13.5" thickBot="1" x14ac:dyDescent="0.25">
      <c r="A42" s="144" t="s">
        <v>27</v>
      </c>
      <c r="B42" s="145"/>
      <c r="C42" s="145"/>
      <c r="D42" s="145"/>
      <c r="E42" s="145"/>
      <c r="F42" s="146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</row>
    <row r="43" spans="1:78" ht="13.5" thickBot="1" x14ac:dyDescent="0.25">
      <c r="A43" s="118"/>
      <c r="B43" s="118"/>
      <c r="C43" s="118"/>
      <c r="D43" s="118"/>
      <c r="E43" s="118"/>
      <c r="F43" s="11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 x14ac:dyDescent="0.2">
      <c r="A44" s="154" t="s">
        <v>28</v>
      </c>
      <c r="B44" s="154"/>
      <c r="C44" s="154"/>
      <c r="D44" s="154"/>
      <c r="E44" s="154"/>
      <c r="F44" s="155"/>
      <c r="G44" s="60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</row>
    <row r="45" spans="1:78" x14ac:dyDescent="0.2">
      <c r="A45" s="161" t="s">
        <v>29</v>
      </c>
      <c r="B45" s="161"/>
      <c r="C45" s="161"/>
      <c r="D45" s="161"/>
      <c r="E45" s="161"/>
      <c r="F45" s="162"/>
      <c r="G45" s="57" t="str">
        <f>IF(G$8 = "", "", IF(COUNTA(G$11:G$41)=0,"", IF(G$8="00400", "---", IF(ISNA(MATCH(G$8, Geo_Mean, 0)), AVERAGEA(G$11:G$41), IF(SUM(G$11:G$41)=0, 1, GEOMEAN(G$11:G$41))))))</f>
        <v/>
      </c>
      <c r="H45" s="57" t="str">
        <f>IF(G$8 = "", "", IF(COUNTA(G$11:G$41)=0,"", IF(G$8="00400", "---", IF(ISNA(MATCH(G$8, Geo_Mean, 0)), AVERAGEA(G$11:G$41), IF(SUM(G$11:G$41)=0, 1, GEOMEAN(G$11:G$41))))))</f>
        <v/>
      </c>
      <c r="I45" s="57" t="s">
        <v>51</v>
      </c>
      <c r="J45" s="57" t="s">
        <v>51</v>
      </c>
      <c r="K45" s="57" t="s">
        <v>51</v>
      </c>
      <c r="L45" s="57" t="s">
        <v>51</v>
      </c>
      <c r="M45" s="57" t="s">
        <v>51</v>
      </c>
      <c r="N45" s="57" t="s">
        <v>51</v>
      </c>
      <c r="O45" s="57" t="s">
        <v>51</v>
      </c>
      <c r="P45" s="57" t="s">
        <v>51</v>
      </c>
      <c r="Q45" s="57" t="s">
        <v>51</v>
      </c>
      <c r="R45" s="57" t="s">
        <v>51</v>
      </c>
      <c r="S45" s="57" t="s">
        <v>51</v>
      </c>
      <c r="T45" s="57" t="s">
        <v>51</v>
      </c>
      <c r="U45" s="57" t="s">
        <v>51</v>
      </c>
      <c r="V45" s="57" t="s">
        <v>51</v>
      </c>
      <c r="W45" s="57" t="s">
        <v>51</v>
      </c>
      <c r="X45" s="57" t="s">
        <v>51</v>
      </c>
      <c r="Y45" s="57" t="s">
        <v>51</v>
      </c>
      <c r="Z45" s="57" t="s">
        <v>51</v>
      </c>
      <c r="AA45" s="57" t="s">
        <v>51</v>
      </c>
      <c r="AB45" s="57" t="s">
        <v>51</v>
      </c>
      <c r="AC45" s="57" t="s">
        <v>51</v>
      </c>
      <c r="AD45" s="57" t="s">
        <v>51</v>
      </c>
      <c r="AE45" s="57" t="s">
        <v>51</v>
      </c>
      <c r="AF45" s="57" t="s">
        <v>51</v>
      </c>
      <c r="AG45" s="57" t="s">
        <v>51</v>
      </c>
      <c r="AH45" s="57" t="s">
        <v>51</v>
      </c>
      <c r="AI45" s="57" t="s">
        <v>51</v>
      </c>
      <c r="AJ45" s="57" t="s">
        <v>51</v>
      </c>
      <c r="AK45" s="57" t="s">
        <v>51</v>
      </c>
      <c r="AL45" s="57" t="s">
        <v>51</v>
      </c>
      <c r="AM45" s="57" t="s">
        <v>51</v>
      </c>
      <c r="AN45" s="57" t="s">
        <v>51</v>
      </c>
      <c r="AO45" s="57" t="s">
        <v>51</v>
      </c>
      <c r="AP45" s="57" t="s">
        <v>51</v>
      </c>
      <c r="AQ45" s="57" t="s">
        <v>51</v>
      </c>
      <c r="AR45" s="57" t="s">
        <v>51</v>
      </c>
      <c r="AS45" s="57" t="s">
        <v>51</v>
      </c>
      <c r="AT45" s="57" t="s">
        <v>51</v>
      </c>
      <c r="AU45" s="57" t="s">
        <v>51</v>
      </c>
      <c r="AV45" s="57" t="s">
        <v>51</v>
      </c>
      <c r="AW45" s="57" t="s">
        <v>51</v>
      </c>
      <c r="AX45" s="57" t="s">
        <v>51</v>
      </c>
      <c r="AY45" s="57" t="s">
        <v>51</v>
      </c>
      <c r="AZ45" s="57" t="s">
        <v>51</v>
      </c>
      <c r="BA45" s="57" t="str">
        <f t="shared" ref="BA45:BZ45" si="0">IF(BA$21 = "", "", IF(COUNTA(BA$24:BA$54)=0,"", IF(BA$21="00400", "---", IF(ISNA(MATCH(BA$21, Geo_Mean, 0)), AVERAGEA(BA$24:BA$54), IF(SUM(BA$24:BA$54)=0, 1, GEOMEAN(BA$24:BA$54))))))</f>
        <v/>
      </c>
      <c r="BB45" s="57" t="str">
        <f t="shared" si="0"/>
        <v/>
      </c>
      <c r="BC45" s="57" t="str">
        <f t="shared" si="0"/>
        <v/>
      </c>
      <c r="BD45" s="57" t="str">
        <f t="shared" si="0"/>
        <v/>
      </c>
      <c r="BE45" s="57" t="str">
        <f t="shared" si="0"/>
        <v/>
      </c>
      <c r="BF45" s="57" t="str">
        <f t="shared" si="0"/>
        <v/>
      </c>
      <c r="BG45" s="57" t="str">
        <f t="shared" si="0"/>
        <v/>
      </c>
      <c r="BH45" s="57" t="str">
        <f t="shared" si="0"/>
        <v/>
      </c>
      <c r="BI45" s="57" t="str">
        <f t="shared" si="0"/>
        <v/>
      </c>
      <c r="BJ45" s="57" t="str">
        <f t="shared" si="0"/>
        <v/>
      </c>
      <c r="BK45" s="57" t="str">
        <f t="shared" si="0"/>
        <v/>
      </c>
      <c r="BL45" s="57" t="str">
        <f t="shared" si="0"/>
        <v/>
      </c>
      <c r="BM45" s="57" t="str">
        <f t="shared" si="0"/>
        <v/>
      </c>
      <c r="BN45" s="57" t="str">
        <f t="shared" si="0"/>
        <v/>
      </c>
      <c r="BO45" s="57" t="str">
        <f t="shared" si="0"/>
        <v/>
      </c>
      <c r="BP45" s="57" t="str">
        <f t="shared" si="0"/>
        <v/>
      </c>
      <c r="BQ45" s="57" t="str">
        <f t="shared" si="0"/>
        <v/>
      </c>
      <c r="BR45" s="57" t="str">
        <f t="shared" si="0"/>
        <v/>
      </c>
      <c r="BS45" s="57" t="str">
        <f t="shared" si="0"/>
        <v/>
      </c>
      <c r="BT45" s="57" t="str">
        <f t="shared" si="0"/>
        <v/>
      </c>
      <c r="BU45" s="57" t="str">
        <f t="shared" si="0"/>
        <v/>
      </c>
      <c r="BV45" s="57" t="str">
        <f t="shared" si="0"/>
        <v/>
      </c>
      <c r="BW45" s="57" t="str">
        <f t="shared" si="0"/>
        <v/>
      </c>
      <c r="BX45" s="57" t="str">
        <f t="shared" si="0"/>
        <v/>
      </c>
      <c r="BY45" s="57" t="str">
        <f t="shared" si="0"/>
        <v/>
      </c>
      <c r="BZ45" s="57" t="str">
        <f t="shared" si="0"/>
        <v/>
      </c>
    </row>
    <row r="46" spans="1:78" x14ac:dyDescent="0.2">
      <c r="A46" s="141" t="s">
        <v>30</v>
      </c>
      <c r="B46" s="141"/>
      <c r="C46" s="141"/>
      <c r="D46" s="141"/>
      <c r="E46" s="141"/>
      <c r="F46" s="142"/>
      <c r="G46" s="58" t="str">
        <f>IF(ISBLANK(G$8),"",IF(COUNTA(G$11:G$41) = 0, "", MAXA(G$11:G$41)))</f>
        <v/>
      </c>
      <c r="H46" s="58" t="str">
        <f t="shared" ref="H46:AZ46" si="1">IF(ISBLANK(H$8),"",IF(COUNTA(H$11:H$41) = 0, "", MAXA(H$11:H$41)))</f>
        <v/>
      </c>
      <c r="I46" s="58" t="str">
        <f t="shared" si="1"/>
        <v/>
      </c>
      <c r="J46" s="58" t="str">
        <f t="shared" si="1"/>
        <v/>
      </c>
      <c r="K46" s="58" t="str">
        <f t="shared" si="1"/>
        <v/>
      </c>
      <c r="L46" s="58" t="str">
        <f t="shared" si="1"/>
        <v/>
      </c>
      <c r="M46" s="58" t="str">
        <f t="shared" si="1"/>
        <v/>
      </c>
      <c r="N46" s="58" t="str">
        <f t="shared" si="1"/>
        <v/>
      </c>
      <c r="O46" s="58" t="str">
        <f t="shared" si="1"/>
        <v/>
      </c>
      <c r="P46" s="58" t="str">
        <f t="shared" si="1"/>
        <v/>
      </c>
      <c r="Q46" s="58" t="str">
        <f t="shared" si="1"/>
        <v/>
      </c>
      <c r="R46" s="58" t="str">
        <f t="shared" si="1"/>
        <v/>
      </c>
      <c r="S46" s="58" t="str">
        <f t="shared" si="1"/>
        <v/>
      </c>
      <c r="T46" s="58" t="str">
        <f t="shared" si="1"/>
        <v/>
      </c>
      <c r="U46" s="58" t="str">
        <f t="shared" si="1"/>
        <v/>
      </c>
      <c r="V46" s="58" t="str">
        <f t="shared" si="1"/>
        <v/>
      </c>
      <c r="W46" s="58" t="str">
        <f t="shared" si="1"/>
        <v/>
      </c>
      <c r="X46" s="58" t="str">
        <f t="shared" si="1"/>
        <v/>
      </c>
      <c r="Y46" s="58" t="str">
        <f t="shared" si="1"/>
        <v/>
      </c>
      <c r="Z46" s="58" t="str">
        <f t="shared" si="1"/>
        <v/>
      </c>
      <c r="AA46" s="58" t="str">
        <f t="shared" si="1"/>
        <v/>
      </c>
      <c r="AB46" s="58" t="str">
        <f t="shared" si="1"/>
        <v/>
      </c>
      <c r="AC46" s="58" t="str">
        <f t="shared" si="1"/>
        <v/>
      </c>
      <c r="AD46" s="58" t="str">
        <f t="shared" si="1"/>
        <v/>
      </c>
      <c r="AE46" s="58" t="str">
        <f t="shared" si="1"/>
        <v/>
      </c>
      <c r="AF46" s="58" t="str">
        <f t="shared" si="1"/>
        <v/>
      </c>
      <c r="AG46" s="58" t="str">
        <f t="shared" si="1"/>
        <v/>
      </c>
      <c r="AH46" s="58" t="str">
        <f t="shared" si="1"/>
        <v/>
      </c>
      <c r="AI46" s="58" t="str">
        <f t="shared" si="1"/>
        <v/>
      </c>
      <c r="AJ46" s="58" t="str">
        <f t="shared" si="1"/>
        <v/>
      </c>
      <c r="AK46" s="58" t="str">
        <f t="shared" si="1"/>
        <v/>
      </c>
      <c r="AL46" s="58" t="str">
        <f t="shared" si="1"/>
        <v/>
      </c>
      <c r="AM46" s="58" t="str">
        <f t="shared" si="1"/>
        <v/>
      </c>
      <c r="AN46" s="58" t="str">
        <f t="shared" si="1"/>
        <v/>
      </c>
      <c r="AO46" s="58" t="str">
        <f t="shared" si="1"/>
        <v/>
      </c>
      <c r="AP46" s="58" t="str">
        <f t="shared" si="1"/>
        <v/>
      </c>
      <c r="AQ46" s="58" t="str">
        <f t="shared" si="1"/>
        <v/>
      </c>
      <c r="AR46" s="58" t="str">
        <f t="shared" si="1"/>
        <v/>
      </c>
      <c r="AS46" s="58" t="str">
        <f t="shared" si="1"/>
        <v/>
      </c>
      <c r="AT46" s="58" t="str">
        <f t="shared" si="1"/>
        <v/>
      </c>
      <c r="AU46" s="58" t="str">
        <f t="shared" si="1"/>
        <v/>
      </c>
      <c r="AV46" s="58" t="str">
        <f t="shared" si="1"/>
        <v/>
      </c>
      <c r="AW46" s="58" t="str">
        <f t="shared" si="1"/>
        <v/>
      </c>
      <c r="AX46" s="58" t="str">
        <f t="shared" si="1"/>
        <v/>
      </c>
      <c r="AY46" s="58" t="str">
        <f t="shared" si="1"/>
        <v/>
      </c>
      <c r="AZ46" s="58" t="str">
        <f t="shared" si="1"/>
        <v/>
      </c>
      <c r="BA46" s="58" t="str">
        <f t="shared" ref="BA46:BZ46" si="2">IF(ISBLANK(BA$21),"",IF(COUNTA(BA$24:BA$54) = 0, "", MAXA(BA$24:BA$54)))</f>
        <v/>
      </c>
      <c r="BB46" s="58" t="str">
        <f t="shared" si="2"/>
        <v/>
      </c>
      <c r="BC46" s="58" t="str">
        <f t="shared" si="2"/>
        <v/>
      </c>
      <c r="BD46" s="58" t="str">
        <f t="shared" si="2"/>
        <v/>
      </c>
      <c r="BE46" s="58" t="str">
        <f t="shared" si="2"/>
        <v/>
      </c>
      <c r="BF46" s="58" t="str">
        <f t="shared" si="2"/>
        <v/>
      </c>
      <c r="BG46" s="58" t="str">
        <f t="shared" si="2"/>
        <v/>
      </c>
      <c r="BH46" s="58" t="str">
        <f t="shared" si="2"/>
        <v/>
      </c>
      <c r="BI46" s="58" t="str">
        <f t="shared" si="2"/>
        <v/>
      </c>
      <c r="BJ46" s="58" t="str">
        <f t="shared" si="2"/>
        <v/>
      </c>
      <c r="BK46" s="58" t="str">
        <f t="shared" si="2"/>
        <v/>
      </c>
      <c r="BL46" s="58" t="str">
        <f t="shared" si="2"/>
        <v/>
      </c>
      <c r="BM46" s="58" t="str">
        <f t="shared" si="2"/>
        <v/>
      </c>
      <c r="BN46" s="58" t="str">
        <f t="shared" si="2"/>
        <v/>
      </c>
      <c r="BO46" s="58" t="str">
        <f t="shared" si="2"/>
        <v/>
      </c>
      <c r="BP46" s="58" t="str">
        <f t="shared" si="2"/>
        <v/>
      </c>
      <c r="BQ46" s="58" t="str">
        <f t="shared" si="2"/>
        <v/>
      </c>
      <c r="BR46" s="58" t="str">
        <f t="shared" si="2"/>
        <v/>
      </c>
      <c r="BS46" s="58" t="str">
        <f t="shared" si="2"/>
        <v/>
      </c>
      <c r="BT46" s="58" t="str">
        <f t="shared" si="2"/>
        <v/>
      </c>
      <c r="BU46" s="58" t="str">
        <f t="shared" si="2"/>
        <v/>
      </c>
      <c r="BV46" s="58" t="str">
        <f t="shared" si="2"/>
        <v/>
      </c>
      <c r="BW46" s="58" t="str">
        <f t="shared" si="2"/>
        <v/>
      </c>
      <c r="BX46" s="58" t="str">
        <f t="shared" si="2"/>
        <v/>
      </c>
      <c r="BY46" s="58" t="str">
        <f t="shared" si="2"/>
        <v/>
      </c>
      <c r="BZ46" s="58" t="str">
        <f t="shared" si="2"/>
        <v/>
      </c>
    </row>
    <row r="47" spans="1:78" ht="13.5" thickBot="1" x14ac:dyDescent="0.25">
      <c r="A47" s="156" t="s">
        <v>31</v>
      </c>
      <c r="B47" s="156"/>
      <c r="C47" s="156"/>
      <c r="D47" s="156"/>
      <c r="E47" s="156"/>
      <c r="F47" s="157"/>
      <c r="G47" s="130" t="str">
        <f>IF(ISBLANK(G$8),"", IF(COUNTA(G$11:G$41) = 0, "",MINA(G$11:G$41)))</f>
        <v/>
      </c>
      <c r="H47" s="130" t="str">
        <f t="shared" ref="H47:AZ47" si="3">IF(ISBLANK(H$8),"", IF(COUNTA(H$11:H$41) = 0, "",MINA(H$11:H$41)))</f>
        <v/>
      </c>
      <c r="I47" s="130" t="str">
        <f t="shared" si="3"/>
        <v/>
      </c>
      <c r="J47" s="130" t="str">
        <f t="shared" si="3"/>
        <v/>
      </c>
      <c r="K47" s="130" t="str">
        <f t="shared" si="3"/>
        <v/>
      </c>
      <c r="L47" s="130" t="str">
        <f t="shared" si="3"/>
        <v/>
      </c>
      <c r="M47" s="130" t="str">
        <f t="shared" si="3"/>
        <v/>
      </c>
      <c r="N47" s="130" t="str">
        <f t="shared" si="3"/>
        <v/>
      </c>
      <c r="O47" s="130" t="str">
        <f t="shared" si="3"/>
        <v/>
      </c>
      <c r="P47" s="130" t="str">
        <f t="shared" si="3"/>
        <v/>
      </c>
      <c r="Q47" s="130" t="str">
        <f t="shared" si="3"/>
        <v/>
      </c>
      <c r="R47" s="130" t="str">
        <f t="shared" si="3"/>
        <v/>
      </c>
      <c r="S47" s="130" t="str">
        <f t="shared" si="3"/>
        <v/>
      </c>
      <c r="T47" s="130" t="str">
        <f t="shared" si="3"/>
        <v/>
      </c>
      <c r="U47" s="130" t="str">
        <f t="shared" si="3"/>
        <v/>
      </c>
      <c r="V47" s="130" t="str">
        <f t="shared" si="3"/>
        <v/>
      </c>
      <c r="W47" s="130" t="str">
        <f t="shared" si="3"/>
        <v/>
      </c>
      <c r="X47" s="130" t="str">
        <f t="shared" si="3"/>
        <v/>
      </c>
      <c r="Y47" s="130" t="str">
        <f t="shared" si="3"/>
        <v/>
      </c>
      <c r="Z47" s="130" t="str">
        <f t="shared" si="3"/>
        <v/>
      </c>
      <c r="AA47" s="130" t="str">
        <f t="shared" si="3"/>
        <v/>
      </c>
      <c r="AB47" s="130" t="str">
        <f t="shared" si="3"/>
        <v/>
      </c>
      <c r="AC47" s="130" t="str">
        <f t="shared" si="3"/>
        <v/>
      </c>
      <c r="AD47" s="130" t="str">
        <f t="shared" si="3"/>
        <v/>
      </c>
      <c r="AE47" s="130" t="str">
        <f t="shared" si="3"/>
        <v/>
      </c>
      <c r="AF47" s="130" t="str">
        <f t="shared" si="3"/>
        <v/>
      </c>
      <c r="AG47" s="130" t="str">
        <f t="shared" si="3"/>
        <v/>
      </c>
      <c r="AH47" s="130" t="str">
        <f t="shared" si="3"/>
        <v/>
      </c>
      <c r="AI47" s="130" t="str">
        <f t="shared" si="3"/>
        <v/>
      </c>
      <c r="AJ47" s="130" t="str">
        <f t="shared" si="3"/>
        <v/>
      </c>
      <c r="AK47" s="130" t="str">
        <f t="shared" si="3"/>
        <v/>
      </c>
      <c r="AL47" s="130" t="str">
        <f t="shared" si="3"/>
        <v/>
      </c>
      <c r="AM47" s="130" t="str">
        <f t="shared" si="3"/>
        <v/>
      </c>
      <c r="AN47" s="130" t="str">
        <f t="shared" si="3"/>
        <v/>
      </c>
      <c r="AO47" s="130" t="str">
        <f t="shared" si="3"/>
        <v/>
      </c>
      <c r="AP47" s="130" t="str">
        <f t="shared" si="3"/>
        <v/>
      </c>
      <c r="AQ47" s="130" t="str">
        <f t="shared" si="3"/>
        <v/>
      </c>
      <c r="AR47" s="130" t="str">
        <f t="shared" si="3"/>
        <v/>
      </c>
      <c r="AS47" s="130" t="str">
        <f t="shared" si="3"/>
        <v/>
      </c>
      <c r="AT47" s="130" t="str">
        <f t="shared" si="3"/>
        <v/>
      </c>
      <c r="AU47" s="130" t="str">
        <f t="shared" si="3"/>
        <v/>
      </c>
      <c r="AV47" s="130" t="str">
        <f t="shared" si="3"/>
        <v/>
      </c>
      <c r="AW47" s="130" t="str">
        <f t="shared" si="3"/>
        <v/>
      </c>
      <c r="AX47" s="130" t="str">
        <f t="shared" si="3"/>
        <v/>
      </c>
      <c r="AY47" s="130" t="str">
        <f t="shared" si="3"/>
        <v/>
      </c>
      <c r="AZ47" s="130" t="str">
        <f t="shared" si="3"/>
        <v/>
      </c>
      <c r="BA47" s="130" t="str">
        <f t="shared" ref="BA47:BZ47" si="4">IF(ISBLANK(BA$21),"", IF(COUNTA(BA$24:BA$54) = 0, "",MINA(BA$24:BA$54)))</f>
        <v/>
      </c>
      <c r="BB47" s="130" t="str">
        <f t="shared" si="4"/>
        <v/>
      </c>
      <c r="BC47" s="130" t="str">
        <f t="shared" si="4"/>
        <v/>
      </c>
      <c r="BD47" s="130" t="str">
        <f t="shared" si="4"/>
        <v/>
      </c>
      <c r="BE47" s="130" t="str">
        <f t="shared" si="4"/>
        <v/>
      </c>
      <c r="BF47" s="130" t="str">
        <f t="shared" si="4"/>
        <v/>
      </c>
      <c r="BG47" s="130" t="str">
        <f t="shared" si="4"/>
        <v/>
      </c>
      <c r="BH47" s="130" t="str">
        <f t="shared" si="4"/>
        <v/>
      </c>
      <c r="BI47" s="130" t="str">
        <f t="shared" si="4"/>
        <v/>
      </c>
      <c r="BJ47" s="130" t="str">
        <f t="shared" si="4"/>
        <v/>
      </c>
      <c r="BK47" s="130" t="str">
        <f t="shared" si="4"/>
        <v/>
      </c>
      <c r="BL47" s="130" t="str">
        <f t="shared" si="4"/>
        <v/>
      </c>
      <c r="BM47" s="130" t="str">
        <f t="shared" si="4"/>
        <v/>
      </c>
      <c r="BN47" s="130" t="str">
        <f t="shared" si="4"/>
        <v/>
      </c>
      <c r="BO47" s="130" t="str">
        <f t="shared" si="4"/>
        <v/>
      </c>
      <c r="BP47" s="130" t="str">
        <f t="shared" si="4"/>
        <v/>
      </c>
      <c r="BQ47" s="130" t="str">
        <f t="shared" si="4"/>
        <v/>
      </c>
      <c r="BR47" s="130" t="str">
        <f t="shared" si="4"/>
        <v/>
      </c>
      <c r="BS47" s="130" t="str">
        <f t="shared" si="4"/>
        <v/>
      </c>
      <c r="BT47" s="130" t="str">
        <f t="shared" si="4"/>
        <v/>
      </c>
      <c r="BU47" s="130" t="str">
        <f t="shared" si="4"/>
        <v/>
      </c>
      <c r="BV47" s="130" t="str">
        <f t="shared" si="4"/>
        <v/>
      </c>
      <c r="BW47" s="130" t="str">
        <f t="shared" si="4"/>
        <v/>
      </c>
      <c r="BX47" s="130" t="str">
        <f t="shared" si="4"/>
        <v/>
      </c>
      <c r="BY47" s="130" t="str">
        <f t="shared" si="4"/>
        <v/>
      </c>
      <c r="BZ47" s="130" t="str">
        <f t="shared" si="4"/>
        <v/>
      </c>
    </row>
    <row r="48" spans="1:7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A51" s="1"/>
      <c r="B51" s="99" t="s">
        <v>32</v>
      </c>
      <c r="C51" s="99"/>
      <c r="D51" s="99"/>
      <c r="E51" s="9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3.5" thickBot="1" x14ac:dyDescent="0.25">
      <c r="A52" s="1"/>
      <c r="B52" s="14"/>
      <c r="C52" s="10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x14ac:dyDescent="0.2">
      <c r="A53" s="1"/>
      <c r="B53" s="150" t="s">
        <v>33</v>
      </c>
      <c r="C53" s="151"/>
      <c r="D53" s="151" t="s">
        <v>34</v>
      </c>
      <c r="E53" s="15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x14ac:dyDescent="0.2">
      <c r="A54" s="1"/>
      <c r="B54" s="147" t="s">
        <v>35</v>
      </c>
      <c r="C54" s="148"/>
      <c r="D54" s="148" t="s">
        <v>36</v>
      </c>
      <c r="E54" s="14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2">
      <c r="A55" s="1"/>
      <c r="B55" s="147" t="s">
        <v>37</v>
      </c>
      <c r="C55" s="148"/>
      <c r="D55" s="148" t="s">
        <v>38</v>
      </c>
      <c r="E55" s="14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2">
      <c r="A56" s="1"/>
      <c r="B56" s="147" t="s">
        <v>39</v>
      </c>
      <c r="C56" s="148"/>
      <c r="D56" s="148" t="s">
        <v>40</v>
      </c>
      <c r="E56" s="1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2">
      <c r="A57" s="1"/>
      <c r="B57" s="163" t="s">
        <v>41</v>
      </c>
      <c r="C57" s="164"/>
      <c r="D57" s="164" t="s">
        <v>42</v>
      </c>
      <c r="E57" s="16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2">
      <c r="A58" s="1"/>
      <c r="B58" s="171" t="s">
        <v>43</v>
      </c>
      <c r="C58" s="172"/>
      <c r="D58" s="173" t="s">
        <v>44</v>
      </c>
      <c r="E58" s="17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2">
      <c r="A59" s="1"/>
      <c r="B59" s="171" t="s">
        <v>45</v>
      </c>
      <c r="C59" s="172"/>
      <c r="D59" s="173" t="s">
        <v>46</v>
      </c>
      <c r="E59" s="17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3.5" thickBot="1" x14ac:dyDescent="0.25">
      <c r="A60" s="1"/>
      <c r="B60" s="175" t="s">
        <v>47</v>
      </c>
      <c r="C60" s="176"/>
      <c r="D60" s="177" t="s">
        <v>48</v>
      </c>
      <c r="E60" s="178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</sheetData>
  <sheetProtection sheet="1" objects="1" scenarios="1"/>
  <mergeCells count="25">
    <mergeCell ref="A44:F44"/>
    <mergeCell ref="F3:G3"/>
    <mergeCell ref="B5:C5"/>
    <mergeCell ref="F5:G5"/>
    <mergeCell ref="A8:A10"/>
    <mergeCell ref="A42:F42"/>
    <mergeCell ref="A45:F45"/>
    <mergeCell ref="A46:F46"/>
    <mergeCell ref="A47:F47"/>
    <mergeCell ref="B53:C53"/>
    <mergeCell ref="D53:E53"/>
    <mergeCell ref="B54:C54"/>
    <mergeCell ref="D54:E54"/>
    <mergeCell ref="B55:C55"/>
    <mergeCell ref="D55:E55"/>
    <mergeCell ref="B56:C56"/>
    <mergeCell ref="D56:E56"/>
    <mergeCell ref="B60:C60"/>
    <mergeCell ref="D60:E60"/>
    <mergeCell ref="B57:C57"/>
    <mergeCell ref="D57:E57"/>
    <mergeCell ref="B58:C58"/>
    <mergeCell ref="D58:E58"/>
    <mergeCell ref="B59:C59"/>
    <mergeCell ref="D59:E59"/>
  </mergeCells>
  <conditionalFormatting sqref="O10">
    <cfRule type="expression" dxfId="4" priority="1" stopIfTrue="1">
      <formula>"g$8&lt;&gt;"""""</formula>
    </cfRule>
  </conditionalFormatting>
  <dataValidations count="7">
    <dataValidation type="list" allowBlank="1" showInputMessage="1" showErrorMessage="1" promptTitle="Sampling Location" prompt="Please select the sampling location from list:" sqref="D5">
      <formula1>SamLocList</formula1>
    </dataValidation>
    <dataValidation allowBlank="1" showInputMessage="1" showErrorMessage="1" promptTitle="Discharge #" prompt="Please enter your outfall or discharge pipe #:" sqref="H5"/>
    <dataValidation type="list" allowBlank="1" showInputMessage="1" showErrorMessage="1" promptTitle="Units of Measure" prompt="Please select parameter units of measure from list:" sqref="G10:BZ10">
      <formula1>UnitsList</formula1>
    </dataValidation>
    <dataValidation type="list" allowBlank="1" showInputMessage="1" showErrorMessage="1" promptTitle="Sample Type" prompt="Please select the sample type from list:" sqref="G42:BZ42">
      <formula1>ComGrabList</formula1>
    </dataValidation>
    <dataValidation type="textLength" operator="equal" allowBlank="1" showInputMessage="1" showErrorMessage="1" error="Parameter PCS code must be 5 digits!" promptTitle="PCS Code" prompt="Please enter the approprate 5 digit parameter PCS Code:" sqref="I8:AZ8">
      <formula1>5</formula1>
    </dataValidation>
    <dataValidation type="list" allowBlank="1" showInputMessage="1" showErrorMessage="1" error="Please enter a Y, B or N!" promptTitle="ORC On Site?" prompt="Please enter Y for ORC visit, B for Backup ORC visit  and N for No Visit:" sqref="F11:F41">
      <formula1>OnsiteList</formula1>
    </dataValidation>
    <dataValidation type="textLength" operator="lessThanOrEqual" allowBlank="1" showInputMessage="1" showErrorMessage="1" error="Parameter PCS code must be 5 characters or less!" promptTitle="PCS Code" prompt="Please enter the approprate PCS Code (maximum of 5 characters):" sqref="BA8:BZ8">
      <formula1>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BZ61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2.75" x14ac:dyDescent="0.2"/>
  <cols>
    <col min="1" max="1" width="5.140625" customWidth="1"/>
    <col min="2" max="2" width="10.7109375" customWidth="1"/>
    <col min="3" max="3" width="13.85546875" bestFit="1" customWidth="1"/>
    <col min="4" max="4" width="15.7109375" customWidth="1"/>
    <col min="5" max="5" width="7.7109375" customWidth="1"/>
    <col min="6" max="78" width="10.7109375" customWidth="1"/>
  </cols>
  <sheetData>
    <row r="3" spans="1:78" ht="16.5" thickBot="1" x14ac:dyDescent="0.3">
      <c r="A3" s="10"/>
      <c r="B3" s="11" t="s">
        <v>0</v>
      </c>
      <c r="C3" s="140" t="str">
        <f>IF(ISBLANK(Permit), "",Permit)</f>
        <v/>
      </c>
      <c r="D3" s="29"/>
      <c r="E3" s="135" t="s">
        <v>1</v>
      </c>
      <c r="F3" s="179" t="str">
        <f>IF(ISBLANK(ReportMonth), "",ReportMonth)</f>
        <v/>
      </c>
      <c r="G3" s="179"/>
      <c r="H3" s="135" t="s">
        <v>2</v>
      </c>
      <c r="I3" s="30" t="str">
        <f>IF(ISBLANK(ReportYear),"",ReportYear)</f>
        <v/>
      </c>
    </row>
    <row r="4" spans="1:78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78" ht="16.5" thickBot="1" x14ac:dyDescent="0.3">
      <c r="B5" s="153" t="s">
        <v>15</v>
      </c>
      <c r="C5" s="153"/>
      <c r="D5" s="23" t="s">
        <v>52</v>
      </c>
      <c r="E5" s="2"/>
      <c r="F5" s="143" t="s">
        <v>17</v>
      </c>
      <c r="G5" s="143"/>
      <c r="H5" s="25"/>
      <c r="I5" s="2"/>
    </row>
    <row r="6" spans="1:78" ht="9" customHeight="1" x14ac:dyDescent="0.2"/>
    <row r="7" spans="1:78" ht="9" customHeight="1" thickBot="1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78" ht="15.75" customHeight="1" thickBot="1" x14ac:dyDescent="0.25">
      <c r="A8" s="158" t="s">
        <v>18</v>
      </c>
      <c r="B8" s="5"/>
      <c r="C8" s="21"/>
      <c r="D8" s="21"/>
      <c r="E8" s="21"/>
      <c r="F8" s="22"/>
      <c r="G8" s="37"/>
      <c r="H8" s="37"/>
      <c r="I8" s="37"/>
      <c r="J8" s="54"/>
      <c r="K8" s="54"/>
      <c r="L8" s="54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</row>
    <row r="9" spans="1:78" ht="90" customHeight="1" thickBot="1" x14ac:dyDescent="0.25">
      <c r="A9" s="159"/>
      <c r="B9" s="78" t="s">
        <v>53</v>
      </c>
      <c r="C9" s="79" t="s">
        <v>20</v>
      </c>
      <c r="D9" s="79" t="s">
        <v>21</v>
      </c>
      <c r="E9" s="79" t="s">
        <v>22</v>
      </c>
      <c r="F9" s="80" t="s">
        <v>23</v>
      </c>
      <c r="G9" s="81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</row>
    <row r="10" spans="1:78" ht="15.75" customHeight="1" thickBot="1" x14ac:dyDescent="0.25">
      <c r="A10" s="160"/>
      <c r="B10" s="83" t="s">
        <v>24</v>
      </c>
      <c r="C10" s="84" t="s">
        <v>25</v>
      </c>
      <c r="D10" s="84" t="s">
        <v>24</v>
      </c>
      <c r="E10" s="84" t="s">
        <v>25</v>
      </c>
      <c r="F10" s="85" t="s">
        <v>26</v>
      </c>
      <c r="G10" s="132"/>
      <c r="H10" s="133"/>
      <c r="I10" s="133"/>
      <c r="J10" s="133"/>
      <c r="K10" s="133"/>
      <c r="L10" s="132"/>
      <c r="M10" s="132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</row>
    <row r="11" spans="1:78" x14ac:dyDescent="0.2">
      <c r="A11" s="26">
        <v>1</v>
      </c>
      <c r="B11" s="100"/>
      <c r="C11" s="61"/>
      <c r="D11" s="61"/>
      <c r="E11" s="62"/>
      <c r="F11" s="63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</row>
    <row r="12" spans="1:78" x14ac:dyDescent="0.2">
      <c r="A12" s="27">
        <v>2</v>
      </c>
      <c r="B12" s="16"/>
      <c r="C12" s="41"/>
      <c r="D12" s="41"/>
      <c r="E12" s="42"/>
      <c r="F12" s="43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</row>
    <row r="13" spans="1:78" x14ac:dyDescent="0.2">
      <c r="A13" s="28">
        <v>3</v>
      </c>
      <c r="B13" s="15"/>
      <c r="C13" s="41"/>
      <c r="D13" s="41"/>
      <c r="E13" s="42"/>
      <c r="F13" s="43"/>
      <c r="G13" s="1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</row>
    <row r="14" spans="1:78" x14ac:dyDescent="0.2">
      <c r="A14" s="27">
        <v>4</v>
      </c>
      <c r="B14" s="16"/>
      <c r="C14" s="41"/>
      <c r="D14" s="41"/>
      <c r="E14" s="42"/>
      <c r="F14" s="43"/>
      <c r="G14" s="18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</row>
    <row r="15" spans="1:78" x14ac:dyDescent="0.2">
      <c r="A15" s="28">
        <v>5</v>
      </c>
      <c r="B15" s="15"/>
      <c r="C15" s="41"/>
      <c r="D15" s="41"/>
      <c r="E15" s="42"/>
      <c r="F15" s="43"/>
      <c r="G15" s="1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</row>
    <row r="16" spans="1:78" x14ac:dyDescent="0.2">
      <c r="A16" s="27">
        <v>6</v>
      </c>
      <c r="B16" s="16"/>
      <c r="C16" s="41"/>
      <c r="D16" s="41"/>
      <c r="E16" s="42"/>
      <c r="F16" s="43"/>
      <c r="G16" s="18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</row>
    <row r="17" spans="1:78" x14ac:dyDescent="0.2">
      <c r="A17" s="28">
        <v>7</v>
      </c>
      <c r="B17" s="15"/>
      <c r="C17" s="41"/>
      <c r="D17" s="41"/>
      <c r="E17" s="42"/>
      <c r="F17" s="43"/>
      <c r="G17" s="19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</row>
    <row r="18" spans="1:78" x14ac:dyDescent="0.2">
      <c r="A18" s="27">
        <v>8</v>
      </c>
      <c r="B18" s="16"/>
      <c r="C18" s="41"/>
      <c r="D18" s="41"/>
      <c r="E18" s="42"/>
      <c r="F18" s="43"/>
      <c r="G18" s="18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</row>
    <row r="19" spans="1:78" x14ac:dyDescent="0.2">
      <c r="A19" s="28">
        <v>9</v>
      </c>
      <c r="B19" s="15"/>
      <c r="C19" s="41"/>
      <c r="D19" s="41"/>
      <c r="E19" s="42"/>
      <c r="F19" s="43"/>
      <c r="G19" s="19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</row>
    <row r="20" spans="1:78" x14ac:dyDescent="0.2">
      <c r="A20" s="27">
        <v>10</v>
      </c>
      <c r="B20" s="16"/>
      <c r="C20" s="41"/>
      <c r="D20" s="41"/>
      <c r="E20" s="42"/>
      <c r="F20" s="43"/>
      <c r="G20" s="18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</row>
    <row r="21" spans="1:78" x14ac:dyDescent="0.2">
      <c r="A21" s="28">
        <v>11</v>
      </c>
      <c r="B21" s="15"/>
      <c r="C21" s="41"/>
      <c r="D21" s="41"/>
      <c r="E21" s="42"/>
      <c r="F21" s="43"/>
      <c r="G21" s="19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</row>
    <row r="22" spans="1:78" x14ac:dyDescent="0.2">
      <c r="A22" s="27">
        <v>12</v>
      </c>
      <c r="B22" s="16"/>
      <c r="C22" s="41"/>
      <c r="D22" s="41"/>
      <c r="E22" s="42"/>
      <c r="F22" s="43"/>
      <c r="G22" s="18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</row>
    <row r="23" spans="1:78" x14ac:dyDescent="0.2">
      <c r="A23" s="28">
        <v>13</v>
      </c>
      <c r="B23" s="15"/>
      <c r="C23" s="41"/>
      <c r="D23" s="41"/>
      <c r="E23" s="42"/>
      <c r="F23" s="43"/>
      <c r="G23" s="19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</row>
    <row r="24" spans="1:78" x14ac:dyDescent="0.2">
      <c r="A24" s="27">
        <v>14</v>
      </c>
      <c r="B24" s="16"/>
      <c r="C24" s="41"/>
      <c r="D24" s="41"/>
      <c r="E24" s="42"/>
      <c r="F24" s="43"/>
      <c r="G24" s="18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</row>
    <row r="25" spans="1:78" x14ac:dyDescent="0.2">
      <c r="A25" s="28">
        <v>15</v>
      </c>
      <c r="B25" s="15"/>
      <c r="C25" s="41"/>
      <c r="D25" s="41"/>
      <c r="E25" s="42"/>
      <c r="F25" s="43"/>
      <c r="G25" s="19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</row>
    <row r="26" spans="1:78" x14ac:dyDescent="0.2">
      <c r="A26" s="27">
        <v>16</v>
      </c>
      <c r="B26" s="16"/>
      <c r="C26" s="41"/>
      <c r="D26" s="41"/>
      <c r="E26" s="42"/>
      <c r="F26" s="43"/>
      <c r="G26" s="18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 x14ac:dyDescent="0.2">
      <c r="A27" s="28">
        <v>17</v>
      </c>
      <c r="B27" s="15"/>
      <c r="C27" s="41"/>
      <c r="D27" s="41"/>
      <c r="E27" s="42"/>
      <c r="F27" s="43"/>
      <c r="G27" s="19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</row>
    <row r="28" spans="1:78" x14ac:dyDescent="0.2">
      <c r="A28" s="27">
        <v>18</v>
      </c>
      <c r="B28" s="16"/>
      <c r="C28" s="41"/>
      <c r="D28" s="41"/>
      <c r="E28" s="42"/>
      <c r="F28" s="43"/>
      <c r="G28" s="18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</row>
    <row r="29" spans="1:78" x14ac:dyDescent="0.2">
      <c r="A29" s="28">
        <v>19</v>
      </c>
      <c r="B29" s="15"/>
      <c r="C29" s="41"/>
      <c r="D29" s="41"/>
      <c r="E29" s="42"/>
      <c r="F29" s="43"/>
      <c r="G29" s="19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</row>
    <row r="30" spans="1:78" x14ac:dyDescent="0.2">
      <c r="A30" s="27">
        <v>20</v>
      </c>
      <c r="B30" s="16"/>
      <c r="C30" s="41"/>
      <c r="D30" s="41"/>
      <c r="E30" s="42"/>
      <c r="F30" s="43"/>
      <c r="G30" s="18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</row>
    <row r="31" spans="1:78" x14ac:dyDescent="0.2">
      <c r="A31" s="28">
        <v>21</v>
      </c>
      <c r="B31" s="15"/>
      <c r="C31" s="41"/>
      <c r="D31" s="41"/>
      <c r="E31" s="42"/>
      <c r="F31" s="43"/>
      <c r="G31" s="19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</row>
    <row r="32" spans="1:78" x14ac:dyDescent="0.2">
      <c r="A32" s="27">
        <v>22</v>
      </c>
      <c r="B32" s="16"/>
      <c r="C32" s="41"/>
      <c r="D32" s="41"/>
      <c r="E32" s="42"/>
      <c r="F32" s="43"/>
      <c r="G32" s="18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</row>
    <row r="33" spans="1:78" x14ac:dyDescent="0.2">
      <c r="A33" s="28">
        <v>23</v>
      </c>
      <c r="B33" s="15"/>
      <c r="C33" s="41"/>
      <c r="D33" s="41"/>
      <c r="E33" s="42"/>
      <c r="F33" s="43"/>
      <c r="G33" s="19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</row>
    <row r="34" spans="1:78" x14ac:dyDescent="0.2">
      <c r="A34" s="27">
        <v>24</v>
      </c>
      <c r="B34" s="16"/>
      <c r="C34" s="41"/>
      <c r="D34" s="41"/>
      <c r="E34" s="42"/>
      <c r="F34" s="43"/>
      <c r="G34" s="18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</row>
    <row r="35" spans="1:78" x14ac:dyDescent="0.2">
      <c r="A35" s="28">
        <v>25</v>
      </c>
      <c r="B35" s="15"/>
      <c r="C35" s="41"/>
      <c r="D35" s="41"/>
      <c r="E35" s="42"/>
      <c r="F35" s="43"/>
      <c r="G35" s="19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</row>
    <row r="36" spans="1:78" x14ac:dyDescent="0.2">
      <c r="A36" s="27">
        <v>26</v>
      </c>
      <c r="B36" s="16"/>
      <c r="C36" s="41"/>
      <c r="D36" s="41"/>
      <c r="E36" s="42"/>
      <c r="F36" s="43"/>
      <c r="G36" s="18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</row>
    <row r="37" spans="1:78" x14ac:dyDescent="0.2">
      <c r="A37" s="28">
        <v>27</v>
      </c>
      <c r="B37" s="15"/>
      <c r="C37" s="41"/>
      <c r="D37" s="41"/>
      <c r="E37" s="42"/>
      <c r="F37" s="43"/>
      <c r="G37" s="19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</row>
    <row r="38" spans="1:78" x14ac:dyDescent="0.2">
      <c r="A38" s="27">
        <v>28</v>
      </c>
      <c r="B38" s="16"/>
      <c r="C38" s="41"/>
      <c r="D38" s="41"/>
      <c r="E38" s="42"/>
      <c r="F38" s="43"/>
      <c r="G38" s="18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</row>
    <row r="39" spans="1:78" x14ac:dyDescent="0.2">
      <c r="A39" s="28">
        <v>29</v>
      </c>
      <c r="B39" s="4"/>
      <c r="C39" s="41"/>
      <c r="D39" s="41"/>
      <c r="E39" s="42"/>
      <c r="F39" s="43"/>
      <c r="G39" s="19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</row>
    <row r="40" spans="1:78" x14ac:dyDescent="0.2">
      <c r="A40" s="27">
        <v>30</v>
      </c>
      <c r="B40" s="3"/>
      <c r="C40" s="41"/>
      <c r="D40" s="41"/>
      <c r="E40" s="42"/>
      <c r="F40" s="43"/>
      <c r="G40" s="18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 ht="13.5" thickBot="1" x14ac:dyDescent="0.25">
      <c r="A41" s="93">
        <v>31</v>
      </c>
      <c r="B41" s="86"/>
      <c r="C41" s="87"/>
      <c r="D41" s="87"/>
      <c r="E41" s="88"/>
      <c r="F41" s="89"/>
      <c r="G41" s="76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</row>
    <row r="42" spans="1:78" ht="17.25" customHeight="1" thickBot="1" x14ac:dyDescent="0.25">
      <c r="A42" s="144" t="s">
        <v>27</v>
      </c>
      <c r="B42" s="145"/>
      <c r="C42" s="145"/>
      <c r="D42" s="145"/>
      <c r="E42" s="145"/>
      <c r="F42" s="146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</row>
    <row r="43" spans="1:78" ht="6.75" customHeight="1" thickBot="1" x14ac:dyDescent="0.25">
      <c r="A43" s="12"/>
      <c r="B43" s="12"/>
      <c r="C43" s="12"/>
      <c r="D43" s="12"/>
      <c r="E43" s="12"/>
      <c r="F43" s="38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 x14ac:dyDescent="0.2">
      <c r="A44" s="182" t="s">
        <v>28</v>
      </c>
      <c r="B44" s="182"/>
      <c r="C44" s="182"/>
      <c r="D44" s="182"/>
      <c r="E44" s="182"/>
      <c r="F44" s="183"/>
      <c r="G44" s="59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</row>
    <row r="45" spans="1:78" x14ac:dyDescent="0.2">
      <c r="A45" s="184" t="s">
        <v>29</v>
      </c>
      <c r="B45" s="184"/>
      <c r="C45" s="184"/>
      <c r="D45" s="184"/>
      <c r="E45" s="184"/>
      <c r="F45" s="185"/>
      <c r="G45" s="57" t="str">
        <f t="shared" ref="G45:BR45" si="0">IF(G$8 = "", "", IF(COUNTA(G$11:G$41)=0,"", IF(G$8="00400", "---", IF(ISNA(MATCH(G$8, Geo_Mean, 0)), AVERAGEA(G$11:G$41), IF(SUM(G$11:G$41)=0, 1, GEOMEAN(G$11:G$41))))))</f>
        <v/>
      </c>
      <c r="H45" s="57" t="str">
        <f t="shared" si="0"/>
        <v/>
      </c>
      <c r="I45" s="57" t="str">
        <f t="shared" si="0"/>
        <v/>
      </c>
      <c r="J45" s="57" t="str">
        <f t="shared" si="0"/>
        <v/>
      </c>
      <c r="K45" s="57" t="str">
        <f t="shared" si="0"/>
        <v/>
      </c>
      <c r="L45" s="57" t="str">
        <f t="shared" si="0"/>
        <v/>
      </c>
      <c r="M45" s="57" t="str">
        <f t="shared" si="0"/>
        <v/>
      </c>
      <c r="N45" s="57" t="str">
        <f t="shared" si="0"/>
        <v/>
      </c>
      <c r="O45" s="57" t="str">
        <f t="shared" si="0"/>
        <v/>
      </c>
      <c r="P45" s="57" t="str">
        <f t="shared" si="0"/>
        <v/>
      </c>
      <c r="Q45" s="57" t="str">
        <f t="shared" si="0"/>
        <v/>
      </c>
      <c r="R45" s="57" t="str">
        <f t="shared" si="0"/>
        <v/>
      </c>
      <c r="S45" s="57" t="str">
        <f t="shared" si="0"/>
        <v/>
      </c>
      <c r="T45" s="57" t="str">
        <f t="shared" si="0"/>
        <v/>
      </c>
      <c r="U45" s="57" t="str">
        <f t="shared" si="0"/>
        <v/>
      </c>
      <c r="V45" s="57" t="str">
        <f t="shared" si="0"/>
        <v/>
      </c>
      <c r="W45" s="57" t="str">
        <f t="shared" si="0"/>
        <v/>
      </c>
      <c r="X45" s="57" t="str">
        <f t="shared" si="0"/>
        <v/>
      </c>
      <c r="Y45" s="57" t="str">
        <f t="shared" si="0"/>
        <v/>
      </c>
      <c r="Z45" s="57" t="str">
        <f t="shared" si="0"/>
        <v/>
      </c>
      <c r="AA45" s="57" t="str">
        <f t="shared" si="0"/>
        <v/>
      </c>
      <c r="AB45" s="57" t="str">
        <f t="shared" si="0"/>
        <v/>
      </c>
      <c r="AC45" s="57" t="str">
        <f t="shared" si="0"/>
        <v/>
      </c>
      <c r="AD45" s="57" t="str">
        <f t="shared" si="0"/>
        <v/>
      </c>
      <c r="AE45" s="57" t="str">
        <f t="shared" si="0"/>
        <v/>
      </c>
      <c r="AF45" s="57" t="str">
        <f t="shared" si="0"/>
        <v/>
      </c>
      <c r="AG45" s="57" t="str">
        <f t="shared" si="0"/>
        <v/>
      </c>
      <c r="AH45" s="57" t="str">
        <f t="shared" si="0"/>
        <v/>
      </c>
      <c r="AI45" s="57" t="str">
        <f t="shared" si="0"/>
        <v/>
      </c>
      <c r="AJ45" s="57" t="str">
        <f t="shared" si="0"/>
        <v/>
      </c>
      <c r="AK45" s="57" t="str">
        <f t="shared" si="0"/>
        <v/>
      </c>
      <c r="AL45" s="57" t="str">
        <f t="shared" si="0"/>
        <v/>
      </c>
      <c r="AM45" s="57" t="str">
        <f t="shared" si="0"/>
        <v/>
      </c>
      <c r="AN45" s="57" t="str">
        <f t="shared" si="0"/>
        <v/>
      </c>
      <c r="AO45" s="57" t="str">
        <f t="shared" si="0"/>
        <v/>
      </c>
      <c r="AP45" s="57" t="str">
        <f t="shared" si="0"/>
        <v/>
      </c>
      <c r="AQ45" s="57" t="str">
        <f t="shared" si="0"/>
        <v/>
      </c>
      <c r="AR45" s="57" t="str">
        <f t="shared" si="0"/>
        <v/>
      </c>
      <c r="AS45" s="57" t="str">
        <f t="shared" si="0"/>
        <v/>
      </c>
      <c r="AT45" s="57" t="str">
        <f t="shared" si="0"/>
        <v/>
      </c>
      <c r="AU45" s="57" t="str">
        <f t="shared" si="0"/>
        <v/>
      </c>
      <c r="AV45" s="57" t="str">
        <f t="shared" si="0"/>
        <v/>
      </c>
      <c r="AW45" s="57" t="str">
        <f t="shared" si="0"/>
        <v/>
      </c>
      <c r="AX45" s="57" t="str">
        <f t="shared" si="0"/>
        <v/>
      </c>
      <c r="AY45" s="57" t="str">
        <f t="shared" si="0"/>
        <v/>
      </c>
      <c r="AZ45" s="57" t="str">
        <f t="shared" si="0"/>
        <v/>
      </c>
      <c r="BA45" s="57" t="str">
        <f t="shared" si="0"/>
        <v/>
      </c>
      <c r="BB45" s="57" t="str">
        <f t="shared" si="0"/>
        <v/>
      </c>
      <c r="BC45" s="57" t="str">
        <f t="shared" si="0"/>
        <v/>
      </c>
      <c r="BD45" s="57" t="str">
        <f t="shared" si="0"/>
        <v/>
      </c>
      <c r="BE45" s="57" t="str">
        <f t="shared" si="0"/>
        <v/>
      </c>
      <c r="BF45" s="57" t="str">
        <f t="shared" si="0"/>
        <v/>
      </c>
      <c r="BG45" s="57" t="str">
        <f t="shared" si="0"/>
        <v/>
      </c>
      <c r="BH45" s="57" t="str">
        <f t="shared" si="0"/>
        <v/>
      </c>
      <c r="BI45" s="57" t="str">
        <f t="shared" si="0"/>
        <v/>
      </c>
      <c r="BJ45" s="57" t="str">
        <f t="shared" si="0"/>
        <v/>
      </c>
      <c r="BK45" s="57" t="str">
        <f t="shared" si="0"/>
        <v/>
      </c>
      <c r="BL45" s="57" t="str">
        <f t="shared" si="0"/>
        <v/>
      </c>
      <c r="BM45" s="57" t="str">
        <f t="shared" si="0"/>
        <v/>
      </c>
      <c r="BN45" s="57" t="str">
        <f t="shared" si="0"/>
        <v/>
      </c>
      <c r="BO45" s="57" t="str">
        <f t="shared" si="0"/>
        <v/>
      </c>
      <c r="BP45" s="57" t="str">
        <f t="shared" si="0"/>
        <v/>
      </c>
      <c r="BQ45" s="57" t="str">
        <f t="shared" si="0"/>
        <v/>
      </c>
      <c r="BR45" s="57" t="str">
        <f t="shared" si="0"/>
        <v/>
      </c>
      <c r="BS45" s="57" t="str">
        <f t="shared" ref="BS45:BZ45" si="1">IF(BS$8 = "", "", IF(COUNTA(BS$11:BS$41)=0,"", IF(BS$8="00400", "---", IF(ISNA(MATCH(BS$8, Geo_Mean, 0)), AVERAGEA(BS$11:BS$41), IF(SUM(BS$11:BS$41)=0, 1, GEOMEAN(BS$11:BS$41))))))</f>
        <v/>
      </c>
      <c r="BT45" s="57" t="str">
        <f t="shared" si="1"/>
        <v/>
      </c>
      <c r="BU45" s="57" t="str">
        <f t="shared" si="1"/>
        <v/>
      </c>
      <c r="BV45" s="57" t="str">
        <f t="shared" si="1"/>
        <v/>
      </c>
      <c r="BW45" s="57" t="str">
        <f t="shared" si="1"/>
        <v/>
      </c>
      <c r="BX45" s="57" t="str">
        <f t="shared" si="1"/>
        <v/>
      </c>
      <c r="BY45" s="57" t="str">
        <f t="shared" si="1"/>
        <v/>
      </c>
      <c r="BZ45" s="57" t="str">
        <f t="shared" si="1"/>
        <v/>
      </c>
    </row>
    <row r="46" spans="1:78" x14ac:dyDescent="0.2">
      <c r="A46" s="180" t="s">
        <v>30</v>
      </c>
      <c r="B46" s="180"/>
      <c r="C46" s="180"/>
      <c r="D46" s="180"/>
      <c r="E46" s="180"/>
      <c r="F46" s="181"/>
      <c r="G46" s="13" t="str">
        <f>IF(ISBLANK(G$8),"",IF(COUNTA(G$11:G$41) = 0, "", MAXA(G$11:G$41)))</f>
        <v/>
      </c>
      <c r="H46" s="13" t="str">
        <f t="shared" ref="H46:BS46" si="2">IF(ISBLANK(H$8),"",IF(COUNTA(H$11:H$41) = 0, "", MAXA(H$11:H$41)))</f>
        <v/>
      </c>
      <c r="I46" s="13" t="str">
        <f t="shared" si="2"/>
        <v/>
      </c>
      <c r="J46" s="13" t="str">
        <f t="shared" si="2"/>
        <v/>
      </c>
      <c r="K46" s="13" t="str">
        <f t="shared" si="2"/>
        <v/>
      </c>
      <c r="L46" s="13" t="str">
        <f t="shared" si="2"/>
        <v/>
      </c>
      <c r="M46" s="13" t="str">
        <f t="shared" si="2"/>
        <v/>
      </c>
      <c r="N46" s="13" t="str">
        <f t="shared" si="2"/>
        <v/>
      </c>
      <c r="O46" s="13" t="str">
        <f t="shared" si="2"/>
        <v/>
      </c>
      <c r="P46" s="13" t="str">
        <f t="shared" si="2"/>
        <v/>
      </c>
      <c r="Q46" s="13" t="str">
        <f t="shared" si="2"/>
        <v/>
      </c>
      <c r="R46" s="13" t="str">
        <f t="shared" si="2"/>
        <v/>
      </c>
      <c r="S46" s="13" t="str">
        <f t="shared" si="2"/>
        <v/>
      </c>
      <c r="T46" s="13" t="str">
        <f t="shared" si="2"/>
        <v/>
      </c>
      <c r="U46" s="13" t="str">
        <f t="shared" si="2"/>
        <v/>
      </c>
      <c r="V46" s="13" t="str">
        <f t="shared" si="2"/>
        <v/>
      </c>
      <c r="W46" s="13" t="str">
        <f t="shared" si="2"/>
        <v/>
      </c>
      <c r="X46" s="13" t="str">
        <f t="shared" si="2"/>
        <v/>
      </c>
      <c r="Y46" s="13" t="str">
        <f t="shared" si="2"/>
        <v/>
      </c>
      <c r="Z46" s="13" t="str">
        <f t="shared" si="2"/>
        <v/>
      </c>
      <c r="AA46" s="13" t="str">
        <f t="shared" si="2"/>
        <v/>
      </c>
      <c r="AB46" s="13" t="str">
        <f t="shared" si="2"/>
        <v/>
      </c>
      <c r="AC46" s="13" t="str">
        <f t="shared" si="2"/>
        <v/>
      </c>
      <c r="AD46" s="13" t="str">
        <f t="shared" si="2"/>
        <v/>
      </c>
      <c r="AE46" s="13" t="str">
        <f t="shared" si="2"/>
        <v/>
      </c>
      <c r="AF46" s="13" t="str">
        <f t="shared" si="2"/>
        <v/>
      </c>
      <c r="AG46" s="13" t="str">
        <f t="shared" si="2"/>
        <v/>
      </c>
      <c r="AH46" s="13" t="str">
        <f t="shared" si="2"/>
        <v/>
      </c>
      <c r="AI46" s="13" t="str">
        <f t="shared" si="2"/>
        <v/>
      </c>
      <c r="AJ46" s="13" t="str">
        <f t="shared" si="2"/>
        <v/>
      </c>
      <c r="AK46" s="13" t="str">
        <f t="shared" si="2"/>
        <v/>
      </c>
      <c r="AL46" s="13" t="str">
        <f t="shared" si="2"/>
        <v/>
      </c>
      <c r="AM46" s="13" t="str">
        <f t="shared" si="2"/>
        <v/>
      </c>
      <c r="AN46" s="13" t="str">
        <f t="shared" si="2"/>
        <v/>
      </c>
      <c r="AO46" s="13" t="str">
        <f t="shared" si="2"/>
        <v/>
      </c>
      <c r="AP46" s="13" t="str">
        <f t="shared" si="2"/>
        <v/>
      </c>
      <c r="AQ46" s="13" t="str">
        <f t="shared" si="2"/>
        <v/>
      </c>
      <c r="AR46" s="13" t="str">
        <f t="shared" si="2"/>
        <v/>
      </c>
      <c r="AS46" s="13" t="str">
        <f t="shared" si="2"/>
        <v/>
      </c>
      <c r="AT46" s="13" t="str">
        <f t="shared" si="2"/>
        <v/>
      </c>
      <c r="AU46" s="13" t="str">
        <f t="shared" si="2"/>
        <v/>
      </c>
      <c r="AV46" s="13" t="str">
        <f t="shared" si="2"/>
        <v/>
      </c>
      <c r="AW46" s="13" t="str">
        <f t="shared" si="2"/>
        <v/>
      </c>
      <c r="AX46" s="13" t="str">
        <f t="shared" si="2"/>
        <v/>
      </c>
      <c r="AY46" s="13" t="str">
        <f t="shared" si="2"/>
        <v/>
      </c>
      <c r="AZ46" s="13" t="str">
        <f t="shared" si="2"/>
        <v/>
      </c>
      <c r="BA46" s="13" t="str">
        <f t="shared" si="2"/>
        <v/>
      </c>
      <c r="BB46" s="13" t="str">
        <f t="shared" si="2"/>
        <v/>
      </c>
      <c r="BC46" s="13" t="str">
        <f t="shared" si="2"/>
        <v/>
      </c>
      <c r="BD46" s="13" t="str">
        <f t="shared" si="2"/>
        <v/>
      </c>
      <c r="BE46" s="13" t="str">
        <f t="shared" si="2"/>
        <v/>
      </c>
      <c r="BF46" s="13" t="str">
        <f t="shared" si="2"/>
        <v/>
      </c>
      <c r="BG46" s="13" t="str">
        <f t="shared" si="2"/>
        <v/>
      </c>
      <c r="BH46" s="13" t="str">
        <f t="shared" si="2"/>
        <v/>
      </c>
      <c r="BI46" s="13" t="str">
        <f t="shared" si="2"/>
        <v/>
      </c>
      <c r="BJ46" s="13" t="str">
        <f t="shared" si="2"/>
        <v/>
      </c>
      <c r="BK46" s="13" t="str">
        <f t="shared" si="2"/>
        <v/>
      </c>
      <c r="BL46" s="13" t="str">
        <f t="shared" si="2"/>
        <v/>
      </c>
      <c r="BM46" s="13" t="str">
        <f t="shared" si="2"/>
        <v/>
      </c>
      <c r="BN46" s="13" t="str">
        <f t="shared" si="2"/>
        <v/>
      </c>
      <c r="BO46" s="13" t="str">
        <f t="shared" si="2"/>
        <v/>
      </c>
      <c r="BP46" s="13" t="str">
        <f t="shared" si="2"/>
        <v/>
      </c>
      <c r="BQ46" s="13" t="str">
        <f t="shared" si="2"/>
        <v/>
      </c>
      <c r="BR46" s="13" t="str">
        <f t="shared" si="2"/>
        <v/>
      </c>
      <c r="BS46" s="13" t="str">
        <f t="shared" si="2"/>
        <v/>
      </c>
      <c r="BT46" s="13" t="str">
        <f t="shared" ref="BT46:BZ46" si="3">IF(ISBLANK(BT$8),"",IF(COUNTA(BT$11:BT$41) = 0, "", MAXA(BT$11:BT$41)))</f>
        <v/>
      </c>
      <c r="BU46" s="13" t="str">
        <f t="shared" si="3"/>
        <v/>
      </c>
      <c r="BV46" s="13" t="str">
        <f t="shared" si="3"/>
        <v/>
      </c>
      <c r="BW46" s="13" t="str">
        <f t="shared" si="3"/>
        <v/>
      </c>
      <c r="BX46" s="13" t="str">
        <f t="shared" si="3"/>
        <v/>
      </c>
      <c r="BY46" s="13" t="str">
        <f t="shared" si="3"/>
        <v/>
      </c>
      <c r="BZ46" s="13" t="str">
        <f t="shared" si="3"/>
        <v/>
      </c>
    </row>
    <row r="47" spans="1:78" ht="13.5" thickBot="1" x14ac:dyDescent="0.25">
      <c r="A47" s="156" t="s">
        <v>31</v>
      </c>
      <c r="B47" s="156"/>
      <c r="C47" s="156"/>
      <c r="D47" s="156"/>
      <c r="E47" s="156"/>
      <c r="F47" s="157"/>
      <c r="G47" s="131" t="str">
        <f>IF(ISBLANK(G$8),"", IF(COUNTA(G$11:G$41) = 0, "",MINA(G$11:G$41)))</f>
        <v/>
      </c>
      <c r="H47" s="131" t="str">
        <f t="shared" ref="H47:BS47" si="4">IF(ISBLANK(H$8),"", IF(COUNTA(H$11:H$41) = 0, "",MINA(H$11:H$41)))</f>
        <v/>
      </c>
      <c r="I47" s="131" t="str">
        <f t="shared" si="4"/>
        <v/>
      </c>
      <c r="J47" s="131" t="str">
        <f t="shared" si="4"/>
        <v/>
      </c>
      <c r="K47" s="131" t="str">
        <f t="shared" si="4"/>
        <v/>
      </c>
      <c r="L47" s="131" t="str">
        <f t="shared" si="4"/>
        <v/>
      </c>
      <c r="M47" s="131" t="str">
        <f t="shared" si="4"/>
        <v/>
      </c>
      <c r="N47" s="131" t="str">
        <f t="shared" si="4"/>
        <v/>
      </c>
      <c r="O47" s="131" t="str">
        <f t="shared" si="4"/>
        <v/>
      </c>
      <c r="P47" s="131" t="str">
        <f t="shared" si="4"/>
        <v/>
      </c>
      <c r="Q47" s="131" t="str">
        <f t="shared" si="4"/>
        <v/>
      </c>
      <c r="R47" s="131" t="str">
        <f t="shared" si="4"/>
        <v/>
      </c>
      <c r="S47" s="131" t="str">
        <f t="shared" si="4"/>
        <v/>
      </c>
      <c r="T47" s="131" t="str">
        <f t="shared" si="4"/>
        <v/>
      </c>
      <c r="U47" s="131" t="str">
        <f t="shared" si="4"/>
        <v/>
      </c>
      <c r="V47" s="131" t="str">
        <f t="shared" si="4"/>
        <v/>
      </c>
      <c r="W47" s="131" t="str">
        <f t="shared" si="4"/>
        <v/>
      </c>
      <c r="X47" s="131" t="str">
        <f t="shared" si="4"/>
        <v/>
      </c>
      <c r="Y47" s="131" t="str">
        <f t="shared" si="4"/>
        <v/>
      </c>
      <c r="Z47" s="131" t="str">
        <f t="shared" si="4"/>
        <v/>
      </c>
      <c r="AA47" s="131" t="str">
        <f t="shared" si="4"/>
        <v/>
      </c>
      <c r="AB47" s="131" t="str">
        <f t="shared" si="4"/>
        <v/>
      </c>
      <c r="AC47" s="131" t="str">
        <f t="shared" si="4"/>
        <v/>
      </c>
      <c r="AD47" s="131" t="str">
        <f t="shared" si="4"/>
        <v/>
      </c>
      <c r="AE47" s="131" t="str">
        <f t="shared" si="4"/>
        <v/>
      </c>
      <c r="AF47" s="131" t="str">
        <f t="shared" si="4"/>
        <v/>
      </c>
      <c r="AG47" s="131" t="str">
        <f t="shared" si="4"/>
        <v/>
      </c>
      <c r="AH47" s="131" t="str">
        <f t="shared" si="4"/>
        <v/>
      </c>
      <c r="AI47" s="131" t="str">
        <f t="shared" si="4"/>
        <v/>
      </c>
      <c r="AJ47" s="131" t="str">
        <f t="shared" si="4"/>
        <v/>
      </c>
      <c r="AK47" s="131" t="str">
        <f t="shared" si="4"/>
        <v/>
      </c>
      <c r="AL47" s="131" t="str">
        <f t="shared" si="4"/>
        <v/>
      </c>
      <c r="AM47" s="131" t="str">
        <f t="shared" si="4"/>
        <v/>
      </c>
      <c r="AN47" s="131" t="str">
        <f t="shared" si="4"/>
        <v/>
      </c>
      <c r="AO47" s="131" t="str">
        <f t="shared" si="4"/>
        <v/>
      </c>
      <c r="AP47" s="131" t="str">
        <f t="shared" si="4"/>
        <v/>
      </c>
      <c r="AQ47" s="131" t="str">
        <f t="shared" si="4"/>
        <v/>
      </c>
      <c r="AR47" s="131" t="str">
        <f t="shared" si="4"/>
        <v/>
      </c>
      <c r="AS47" s="131" t="str">
        <f t="shared" si="4"/>
        <v/>
      </c>
      <c r="AT47" s="131" t="str">
        <f t="shared" si="4"/>
        <v/>
      </c>
      <c r="AU47" s="131" t="str">
        <f t="shared" si="4"/>
        <v/>
      </c>
      <c r="AV47" s="131" t="str">
        <f t="shared" si="4"/>
        <v/>
      </c>
      <c r="AW47" s="131" t="str">
        <f t="shared" si="4"/>
        <v/>
      </c>
      <c r="AX47" s="131" t="str">
        <f t="shared" si="4"/>
        <v/>
      </c>
      <c r="AY47" s="131" t="str">
        <f t="shared" si="4"/>
        <v/>
      </c>
      <c r="AZ47" s="131" t="str">
        <f t="shared" si="4"/>
        <v/>
      </c>
      <c r="BA47" s="131" t="str">
        <f t="shared" si="4"/>
        <v/>
      </c>
      <c r="BB47" s="131" t="str">
        <f t="shared" si="4"/>
        <v/>
      </c>
      <c r="BC47" s="131" t="str">
        <f t="shared" si="4"/>
        <v/>
      </c>
      <c r="BD47" s="131" t="str">
        <f t="shared" si="4"/>
        <v/>
      </c>
      <c r="BE47" s="131" t="str">
        <f t="shared" si="4"/>
        <v/>
      </c>
      <c r="BF47" s="131" t="str">
        <f t="shared" si="4"/>
        <v/>
      </c>
      <c r="BG47" s="131" t="str">
        <f t="shared" si="4"/>
        <v/>
      </c>
      <c r="BH47" s="131" t="str">
        <f t="shared" si="4"/>
        <v/>
      </c>
      <c r="BI47" s="131" t="str">
        <f t="shared" si="4"/>
        <v/>
      </c>
      <c r="BJ47" s="131" t="str">
        <f t="shared" si="4"/>
        <v/>
      </c>
      <c r="BK47" s="131" t="str">
        <f t="shared" si="4"/>
        <v/>
      </c>
      <c r="BL47" s="131" t="str">
        <f t="shared" si="4"/>
        <v/>
      </c>
      <c r="BM47" s="131" t="str">
        <f t="shared" si="4"/>
        <v/>
      </c>
      <c r="BN47" s="131" t="str">
        <f t="shared" si="4"/>
        <v/>
      </c>
      <c r="BO47" s="131" t="str">
        <f t="shared" si="4"/>
        <v/>
      </c>
      <c r="BP47" s="131" t="str">
        <f t="shared" si="4"/>
        <v/>
      </c>
      <c r="BQ47" s="131" t="str">
        <f t="shared" si="4"/>
        <v/>
      </c>
      <c r="BR47" s="131" t="str">
        <f t="shared" si="4"/>
        <v/>
      </c>
      <c r="BS47" s="131" t="str">
        <f t="shared" si="4"/>
        <v/>
      </c>
      <c r="BT47" s="131" t="str">
        <f t="shared" ref="BT47:BZ47" si="5">IF(ISBLANK(BT$8),"", IF(COUNTA(BT$11:BT$41) = 0, "",MINA(BT$11:BT$41)))</f>
        <v/>
      </c>
      <c r="BU47" s="131" t="str">
        <f t="shared" si="5"/>
        <v/>
      </c>
      <c r="BV47" s="131" t="str">
        <f t="shared" si="5"/>
        <v/>
      </c>
      <c r="BW47" s="131" t="str">
        <f t="shared" si="5"/>
        <v/>
      </c>
      <c r="BX47" s="131" t="str">
        <f t="shared" si="5"/>
        <v/>
      </c>
      <c r="BY47" s="131" t="str">
        <f t="shared" si="5"/>
        <v/>
      </c>
      <c r="BZ47" s="131" t="str">
        <f t="shared" si="5"/>
        <v/>
      </c>
    </row>
    <row r="48" spans="1:7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</row>
    <row r="49" spans="1:7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pans="1:7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</row>
    <row r="51" spans="1:78" x14ac:dyDescent="0.2">
      <c r="A51" s="1"/>
      <c r="B51" s="99" t="s">
        <v>32</v>
      </c>
      <c r="C51" s="99"/>
      <c r="D51" s="99"/>
      <c r="E51" s="99"/>
      <c r="F51" s="1"/>
      <c r="G51" s="1"/>
      <c r="H51" s="1"/>
      <c r="I51" s="1"/>
      <c r="J51" s="1"/>
      <c r="K51" s="1"/>
      <c r="L51" s="1"/>
      <c r="M51" s="1"/>
      <c r="N51" s="1"/>
      <c r="O51" s="1"/>
      <c r="P51" s="17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</row>
    <row r="52" spans="1:78" ht="13.5" thickBot="1" x14ac:dyDescent="0.25">
      <c r="A52" s="1"/>
      <c r="B52" s="14"/>
      <c r="C52" s="10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7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pans="1:78" x14ac:dyDescent="0.2">
      <c r="A53" s="1"/>
      <c r="B53" s="150" t="s">
        <v>33</v>
      </c>
      <c r="C53" s="151"/>
      <c r="D53" s="151" t="s">
        <v>34</v>
      </c>
      <c r="E53" s="15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pans="1:78" x14ac:dyDescent="0.2">
      <c r="A54" s="1"/>
      <c r="B54" s="147" t="s">
        <v>35</v>
      </c>
      <c r="C54" s="148"/>
      <c r="D54" s="148" t="s">
        <v>36</v>
      </c>
      <c r="E54" s="14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1:78" x14ac:dyDescent="0.2">
      <c r="A55" s="1"/>
      <c r="B55" s="147" t="s">
        <v>37</v>
      </c>
      <c r="C55" s="148"/>
      <c r="D55" s="148" t="s">
        <v>38</v>
      </c>
      <c r="E55" s="14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</row>
    <row r="56" spans="1:78" x14ac:dyDescent="0.2">
      <c r="A56" s="1"/>
      <c r="B56" s="147" t="s">
        <v>39</v>
      </c>
      <c r="C56" s="148"/>
      <c r="D56" s="148" t="s">
        <v>40</v>
      </c>
      <c r="E56" s="1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</row>
    <row r="57" spans="1:78" x14ac:dyDescent="0.2">
      <c r="A57" s="1"/>
      <c r="B57" s="163" t="s">
        <v>41</v>
      </c>
      <c r="C57" s="164"/>
      <c r="D57" s="164" t="s">
        <v>42</v>
      </c>
      <c r="E57" s="16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</row>
    <row r="58" spans="1:78" x14ac:dyDescent="0.2">
      <c r="A58" s="1"/>
      <c r="B58" s="171" t="s">
        <v>43</v>
      </c>
      <c r="C58" s="172"/>
      <c r="D58" s="173" t="s">
        <v>44</v>
      </c>
      <c r="E58" s="17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</row>
    <row r="59" spans="1:78" x14ac:dyDescent="0.2">
      <c r="A59" s="1"/>
      <c r="B59" s="171" t="s">
        <v>45</v>
      </c>
      <c r="C59" s="172"/>
      <c r="D59" s="173" t="s">
        <v>46</v>
      </c>
      <c r="E59" s="17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</row>
    <row r="60" spans="1:78" ht="13.5" thickBot="1" x14ac:dyDescent="0.25">
      <c r="A60" s="1"/>
      <c r="B60" s="175" t="s">
        <v>47</v>
      </c>
      <c r="C60" s="176"/>
      <c r="D60" s="177" t="s">
        <v>48</v>
      </c>
      <c r="E60" s="178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</row>
    <row r="61" spans="1:7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</row>
  </sheetData>
  <sheetProtection sheet="1" objects="1" scenarios="1"/>
  <mergeCells count="25">
    <mergeCell ref="B58:C58"/>
    <mergeCell ref="D58:E58"/>
    <mergeCell ref="B59:C59"/>
    <mergeCell ref="D59:E59"/>
    <mergeCell ref="B60:C60"/>
    <mergeCell ref="D60:E60"/>
    <mergeCell ref="A46:F46"/>
    <mergeCell ref="B5:C5"/>
    <mergeCell ref="F5:G5"/>
    <mergeCell ref="F3:G3"/>
    <mergeCell ref="A44:F44"/>
    <mergeCell ref="A8:A10"/>
    <mergeCell ref="A42:F42"/>
    <mergeCell ref="A45:F45"/>
    <mergeCell ref="B53:C53"/>
    <mergeCell ref="D53:E53"/>
    <mergeCell ref="A47:F47"/>
    <mergeCell ref="B56:C56"/>
    <mergeCell ref="D56:E56"/>
    <mergeCell ref="B57:C57"/>
    <mergeCell ref="D57:E57"/>
    <mergeCell ref="B54:C54"/>
    <mergeCell ref="D54:E54"/>
    <mergeCell ref="B55:C55"/>
    <mergeCell ref="D55:E55"/>
  </mergeCells>
  <phoneticPr fontId="2" type="noConversion"/>
  <conditionalFormatting sqref="G10">
    <cfRule type="expression" dxfId="3" priority="4" stopIfTrue="1">
      <formula>"g$8 &lt;&gt; """""</formula>
    </cfRule>
  </conditionalFormatting>
  <conditionalFormatting sqref="M8">
    <cfRule type="expression" dxfId="2" priority="2" stopIfTrue="1">
      <formula>""</formula>
    </cfRule>
  </conditionalFormatting>
  <conditionalFormatting sqref="L10">
    <cfRule type="expression" dxfId="1" priority="1" stopIfTrue="1">
      <formula>"IsEmpty(m$8)"</formula>
    </cfRule>
  </conditionalFormatting>
  <dataValidations count="5">
    <dataValidation type="list" allowBlank="1" showInputMessage="1" showErrorMessage="1" promptTitle="Sampling Location" prompt="Please select the sampling location from list:" sqref="D5">
      <formula1>SamLocList</formula1>
    </dataValidation>
    <dataValidation allowBlank="1" showInputMessage="1" showErrorMessage="1" promptTitle="Discharge #" prompt="Please enter your outfall or discharge pipe #:" sqref="H5"/>
    <dataValidation type="list" allowBlank="1" showInputMessage="1" showErrorMessage="1" promptTitle="Sample Type" prompt="Please select the sample type from list:" sqref="G42:BZ42">
      <formula1>ComGrabList</formula1>
    </dataValidation>
    <dataValidation type="list" allowBlank="1" showInputMessage="1" showErrorMessage="1" promptTitle="Units of Measure" prompt="Please select parameter units of measure from list:" sqref="G10:BZ10">
      <formula1>UnitsList</formula1>
    </dataValidation>
    <dataValidation type="textLength" operator="lessThanOrEqual" allowBlank="1" showInputMessage="1" showErrorMessage="1" error="Parameter PCS code must be 5 characters or less!" promptTitle="PCS Code" prompt="Please enter the approprate PCS Code (maximum of 5 characters):" sqref="G8:BZ8">
      <formula1>5</formula1>
    </dataValidation>
  </dataValidations>
  <pageMargins left="0.25" right="0.25" top="0.5" bottom="0.5" header="0.25" footer="0.25"/>
  <pageSetup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BZ61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2" sqref="A2"/>
    </sheetView>
  </sheetViews>
  <sheetFormatPr defaultRowHeight="12.75" x14ac:dyDescent="0.2"/>
  <cols>
    <col min="1" max="1" width="5.140625" customWidth="1"/>
    <col min="2" max="2" width="10.7109375" customWidth="1"/>
    <col min="3" max="3" width="13.85546875" bestFit="1" customWidth="1"/>
    <col min="4" max="4" width="15.7109375" customWidth="1"/>
    <col min="5" max="5" width="7.7109375" customWidth="1"/>
    <col min="6" max="78" width="10.7109375" customWidth="1"/>
  </cols>
  <sheetData>
    <row r="3" spans="1:78" ht="16.5" thickBot="1" x14ac:dyDescent="0.3">
      <c r="A3" s="10"/>
      <c r="B3" s="11" t="s">
        <v>0</v>
      </c>
      <c r="C3" s="140" t="str">
        <f>IF(ISBLANK(Permit), "",Permit)</f>
        <v/>
      </c>
      <c r="D3" s="29"/>
      <c r="E3" s="135" t="s">
        <v>1</v>
      </c>
      <c r="F3" s="179" t="str">
        <f>IF(ISBLANK(ReportMonth), "",ReportMonth)</f>
        <v/>
      </c>
      <c r="G3" s="179"/>
      <c r="H3" s="135" t="s">
        <v>2</v>
      </c>
      <c r="I3" s="30" t="str">
        <f>IF(ISBLANK(ReportYear),"",ReportYear)</f>
        <v/>
      </c>
    </row>
    <row r="4" spans="1:78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78" ht="16.5" thickBot="1" x14ac:dyDescent="0.3">
      <c r="B5" s="153" t="s">
        <v>15</v>
      </c>
      <c r="C5" s="153"/>
      <c r="D5" s="23" t="s">
        <v>54</v>
      </c>
      <c r="E5" s="2"/>
      <c r="F5" s="143" t="s">
        <v>17</v>
      </c>
      <c r="G5" s="143"/>
      <c r="H5" s="25"/>
      <c r="I5" s="2"/>
    </row>
    <row r="6" spans="1:78" ht="9" customHeight="1" x14ac:dyDescent="0.2"/>
    <row r="7" spans="1:78" ht="9" customHeight="1" thickBot="1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78" ht="15.75" customHeight="1" thickBot="1" x14ac:dyDescent="0.25">
      <c r="A8" s="158" t="s">
        <v>18</v>
      </c>
      <c r="B8" s="5"/>
      <c r="C8" s="21"/>
      <c r="D8" s="21"/>
      <c r="E8" s="21"/>
      <c r="F8" s="22"/>
      <c r="G8" s="37"/>
      <c r="H8" s="37"/>
      <c r="I8" s="37"/>
      <c r="J8" s="54"/>
      <c r="K8" s="54"/>
      <c r="L8" s="54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</row>
    <row r="9" spans="1:78" ht="90" customHeight="1" thickBot="1" x14ac:dyDescent="0.25">
      <c r="A9" s="159"/>
      <c r="B9" s="71" t="s">
        <v>53</v>
      </c>
      <c r="C9" s="72" t="s">
        <v>20</v>
      </c>
      <c r="D9" s="72" t="s">
        <v>21</v>
      </c>
      <c r="E9" s="72" t="s">
        <v>22</v>
      </c>
      <c r="F9" s="73" t="s">
        <v>23</v>
      </c>
      <c r="G9" s="74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</row>
    <row r="10" spans="1:78" ht="15.75" customHeight="1" thickBot="1" x14ac:dyDescent="0.25">
      <c r="A10" s="160"/>
      <c r="B10" s="66" t="s">
        <v>24</v>
      </c>
      <c r="C10" s="67" t="s">
        <v>25</v>
      </c>
      <c r="D10" s="67" t="s">
        <v>24</v>
      </c>
      <c r="E10" s="67" t="s">
        <v>25</v>
      </c>
      <c r="F10" s="68" t="s">
        <v>26</v>
      </c>
      <c r="G10" s="69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</row>
    <row r="11" spans="1:78" x14ac:dyDescent="0.2">
      <c r="A11" s="26">
        <v>1</v>
      </c>
      <c r="B11" s="100"/>
      <c r="C11" s="61"/>
      <c r="D11" s="61"/>
      <c r="E11" s="62"/>
      <c r="F11" s="63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</row>
    <row r="12" spans="1:78" x14ac:dyDescent="0.2">
      <c r="A12" s="27">
        <v>2</v>
      </c>
      <c r="B12" s="16"/>
      <c r="C12" s="41"/>
      <c r="D12" s="41"/>
      <c r="E12" s="42"/>
      <c r="F12" s="43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</row>
    <row r="13" spans="1:78" x14ac:dyDescent="0.2">
      <c r="A13" s="28">
        <v>3</v>
      </c>
      <c r="B13" s="15"/>
      <c r="C13" s="41"/>
      <c r="D13" s="41"/>
      <c r="E13" s="42"/>
      <c r="F13" s="43"/>
      <c r="G13" s="1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</row>
    <row r="14" spans="1:78" x14ac:dyDescent="0.2">
      <c r="A14" s="27">
        <v>4</v>
      </c>
      <c r="B14" s="16"/>
      <c r="C14" s="41"/>
      <c r="D14" s="41"/>
      <c r="E14" s="42"/>
      <c r="F14" s="43"/>
      <c r="G14" s="18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</row>
    <row r="15" spans="1:78" x14ac:dyDescent="0.2">
      <c r="A15" s="28">
        <v>5</v>
      </c>
      <c r="B15" s="15"/>
      <c r="C15" s="41"/>
      <c r="D15" s="41"/>
      <c r="E15" s="42"/>
      <c r="F15" s="43"/>
      <c r="G15" s="1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</row>
    <row r="16" spans="1:78" x14ac:dyDescent="0.2">
      <c r="A16" s="27">
        <v>6</v>
      </c>
      <c r="B16" s="16"/>
      <c r="C16" s="41"/>
      <c r="D16" s="41"/>
      <c r="E16" s="42"/>
      <c r="F16" s="43"/>
      <c r="G16" s="18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</row>
    <row r="17" spans="1:78" x14ac:dyDescent="0.2">
      <c r="A17" s="28">
        <v>7</v>
      </c>
      <c r="B17" s="15"/>
      <c r="C17" s="41"/>
      <c r="D17" s="41"/>
      <c r="E17" s="42"/>
      <c r="F17" s="43"/>
      <c r="G17" s="19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</row>
    <row r="18" spans="1:78" x14ac:dyDescent="0.2">
      <c r="A18" s="27">
        <v>8</v>
      </c>
      <c r="B18" s="16"/>
      <c r="C18" s="41"/>
      <c r="D18" s="41"/>
      <c r="E18" s="42"/>
      <c r="F18" s="43"/>
      <c r="G18" s="18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</row>
    <row r="19" spans="1:78" x14ac:dyDescent="0.2">
      <c r="A19" s="28">
        <v>9</v>
      </c>
      <c r="B19" s="15"/>
      <c r="C19" s="41"/>
      <c r="D19" s="41"/>
      <c r="E19" s="42"/>
      <c r="F19" s="43"/>
      <c r="G19" s="19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</row>
    <row r="20" spans="1:78" x14ac:dyDescent="0.2">
      <c r="A20" s="27">
        <v>10</v>
      </c>
      <c r="B20" s="16"/>
      <c r="C20" s="41"/>
      <c r="D20" s="41"/>
      <c r="E20" s="42"/>
      <c r="F20" s="43"/>
      <c r="G20" s="18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</row>
    <row r="21" spans="1:78" x14ac:dyDescent="0.2">
      <c r="A21" s="28">
        <v>11</v>
      </c>
      <c r="B21" s="15"/>
      <c r="C21" s="41"/>
      <c r="D21" s="41"/>
      <c r="E21" s="42"/>
      <c r="F21" s="43"/>
      <c r="G21" s="19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</row>
    <row r="22" spans="1:78" x14ac:dyDescent="0.2">
      <c r="A22" s="27">
        <v>12</v>
      </c>
      <c r="B22" s="16"/>
      <c r="C22" s="41"/>
      <c r="D22" s="41"/>
      <c r="E22" s="42"/>
      <c r="F22" s="43"/>
      <c r="G22" s="18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</row>
    <row r="23" spans="1:78" x14ac:dyDescent="0.2">
      <c r="A23" s="28">
        <v>13</v>
      </c>
      <c r="B23" s="15"/>
      <c r="C23" s="41"/>
      <c r="D23" s="41"/>
      <c r="E23" s="42"/>
      <c r="F23" s="43"/>
      <c r="G23" s="19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</row>
    <row r="24" spans="1:78" x14ac:dyDescent="0.2">
      <c r="A24" s="27">
        <v>14</v>
      </c>
      <c r="B24" s="16"/>
      <c r="C24" s="41"/>
      <c r="D24" s="41"/>
      <c r="E24" s="42"/>
      <c r="F24" s="43"/>
      <c r="G24" s="18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</row>
    <row r="25" spans="1:78" x14ac:dyDescent="0.2">
      <c r="A25" s="28">
        <v>15</v>
      </c>
      <c r="B25" s="15"/>
      <c r="C25" s="41"/>
      <c r="D25" s="41"/>
      <c r="E25" s="42"/>
      <c r="F25" s="43"/>
      <c r="G25" s="19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</row>
    <row r="26" spans="1:78" x14ac:dyDescent="0.2">
      <c r="A26" s="27">
        <v>16</v>
      </c>
      <c r="B26" s="16"/>
      <c r="C26" s="41"/>
      <c r="D26" s="41"/>
      <c r="E26" s="42"/>
      <c r="F26" s="43"/>
      <c r="G26" s="18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 x14ac:dyDescent="0.2">
      <c r="A27" s="28">
        <v>17</v>
      </c>
      <c r="B27" s="15"/>
      <c r="C27" s="41"/>
      <c r="D27" s="41"/>
      <c r="E27" s="42"/>
      <c r="F27" s="43"/>
      <c r="G27" s="19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</row>
    <row r="28" spans="1:78" x14ac:dyDescent="0.2">
      <c r="A28" s="27">
        <v>18</v>
      </c>
      <c r="B28" s="16"/>
      <c r="C28" s="41"/>
      <c r="D28" s="41"/>
      <c r="E28" s="42"/>
      <c r="F28" s="43"/>
      <c r="G28" s="18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</row>
    <row r="29" spans="1:78" x14ac:dyDescent="0.2">
      <c r="A29" s="28">
        <v>19</v>
      </c>
      <c r="B29" s="15"/>
      <c r="C29" s="41"/>
      <c r="D29" s="41"/>
      <c r="E29" s="42"/>
      <c r="F29" s="43"/>
      <c r="G29" s="19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</row>
    <row r="30" spans="1:78" x14ac:dyDescent="0.2">
      <c r="A30" s="27">
        <v>20</v>
      </c>
      <c r="B30" s="16"/>
      <c r="C30" s="41"/>
      <c r="D30" s="41"/>
      <c r="E30" s="42"/>
      <c r="F30" s="43"/>
      <c r="G30" s="18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</row>
    <row r="31" spans="1:78" x14ac:dyDescent="0.2">
      <c r="A31" s="28">
        <v>21</v>
      </c>
      <c r="B31" s="15"/>
      <c r="C31" s="41"/>
      <c r="D31" s="41"/>
      <c r="E31" s="42"/>
      <c r="F31" s="43"/>
      <c r="G31" s="19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</row>
    <row r="32" spans="1:78" x14ac:dyDescent="0.2">
      <c r="A32" s="27">
        <v>22</v>
      </c>
      <c r="B32" s="16"/>
      <c r="C32" s="41"/>
      <c r="D32" s="41"/>
      <c r="E32" s="42"/>
      <c r="F32" s="43"/>
      <c r="G32" s="18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</row>
    <row r="33" spans="1:78" x14ac:dyDescent="0.2">
      <c r="A33" s="28">
        <v>23</v>
      </c>
      <c r="B33" s="15"/>
      <c r="C33" s="41"/>
      <c r="D33" s="41"/>
      <c r="E33" s="42"/>
      <c r="F33" s="43"/>
      <c r="G33" s="19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</row>
    <row r="34" spans="1:78" x14ac:dyDescent="0.2">
      <c r="A34" s="27">
        <v>24</v>
      </c>
      <c r="B34" s="16"/>
      <c r="C34" s="41"/>
      <c r="D34" s="41"/>
      <c r="E34" s="42"/>
      <c r="F34" s="43"/>
      <c r="G34" s="18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</row>
    <row r="35" spans="1:78" x14ac:dyDescent="0.2">
      <c r="A35" s="28">
        <v>25</v>
      </c>
      <c r="B35" s="4"/>
      <c r="C35" s="41"/>
      <c r="D35" s="41"/>
      <c r="E35" s="42"/>
      <c r="F35" s="43"/>
      <c r="G35" s="19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</row>
    <row r="36" spans="1:78" x14ac:dyDescent="0.2">
      <c r="A36" s="27">
        <v>26</v>
      </c>
      <c r="B36" s="3"/>
      <c r="C36" s="41"/>
      <c r="D36" s="41"/>
      <c r="E36" s="42"/>
      <c r="F36" s="43"/>
      <c r="G36" s="18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</row>
    <row r="37" spans="1:78" x14ac:dyDescent="0.2">
      <c r="A37" s="28">
        <v>27</v>
      </c>
      <c r="B37" s="4"/>
      <c r="C37" s="41"/>
      <c r="D37" s="41"/>
      <c r="E37" s="42"/>
      <c r="F37" s="43"/>
      <c r="G37" s="19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</row>
    <row r="38" spans="1:78" x14ac:dyDescent="0.2">
      <c r="A38" s="27">
        <v>28</v>
      </c>
      <c r="B38" s="3"/>
      <c r="C38" s="41"/>
      <c r="D38" s="41"/>
      <c r="E38" s="42"/>
      <c r="F38" s="43"/>
      <c r="G38" s="18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</row>
    <row r="39" spans="1:78" x14ac:dyDescent="0.2">
      <c r="A39" s="28">
        <v>29</v>
      </c>
      <c r="B39" s="4"/>
      <c r="C39" s="41"/>
      <c r="D39" s="41"/>
      <c r="E39" s="42"/>
      <c r="F39" s="43"/>
      <c r="G39" s="19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</row>
    <row r="40" spans="1:78" x14ac:dyDescent="0.2">
      <c r="A40" s="27">
        <v>30</v>
      </c>
      <c r="B40" s="3"/>
      <c r="C40" s="41"/>
      <c r="D40" s="41"/>
      <c r="E40" s="42"/>
      <c r="F40" s="43"/>
      <c r="G40" s="18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 ht="13.5" thickBot="1" x14ac:dyDescent="0.25">
      <c r="A41" s="93">
        <v>31</v>
      </c>
      <c r="B41" s="86"/>
      <c r="C41" s="87"/>
      <c r="D41" s="87"/>
      <c r="E41" s="88"/>
      <c r="F41" s="90"/>
      <c r="G41" s="76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</row>
    <row r="42" spans="1:78" ht="17.25" customHeight="1" thickBot="1" x14ac:dyDescent="0.25">
      <c r="A42" s="144" t="s">
        <v>27</v>
      </c>
      <c r="B42" s="145"/>
      <c r="C42" s="145"/>
      <c r="D42" s="145"/>
      <c r="E42" s="145"/>
      <c r="F42" s="146"/>
      <c r="G42" s="134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</row>
    <row r="43" spans="1:78" ht="6.75" customHeight="1" thickBot="1" x14ac:dyDescent="0.25">
      <c r="A43" s="12"/>
      <c r="B43" s="12"/>
      <c r="C43" s="12"/>
      <c r="D43" s="12"/>
      <c r="E43" s="12"/>
      <c r="F43" s="38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 x14ac:dyDescent="0.2">
      <c r="A44" s="154" t="s">
        <v>28</v>
      </c>
      <c r="B44" s="154"/>
      <c r="C44" s="154"/>
      <c r="D44" s="154"/>
      <c r="E44" s="154"/>
      <c r="F44" s="155"/>
      <c r="G44" s="60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</row>
    <row r="45" spans="1:78" x14ac:dyDescent="0.2">
      <c r="A45" s="161" t="s">
        <v>29</v>
      </c>
      <c r="B45" s="161"/>
      <c r="C45" s="161"/>
      <c r="D45" s="161"/>
      <c r="E45" s="161"/>
      <c r="F45" s="162"/>
      <c r="G45" s="57" t="str">
        <f t="shared" ref="G45:BR45" si="0">IF(G$8 = "", "", IF(COUNTA(G$11:G$41)=0,"", IF(G$8="00400", "---", IF(ISNA(MATCH(G$8, Geo_Mean, 0)), AVERAGEA(G$11:G$41), IF(SUM(G$11:G$41)=0, 1, GEOMEAN(G$11:G$41))))))</f>
        <v/>
      </c>
      <c r="H45" s="57" t="str">
        <f t="shared" si="0"/>
        <v/>
      </c>
      <c r="I45" s="57" t="str">
        <f t="shared" si="0"/>
        <v/>
      </c>
      <c r="J45" s="57" t="str">
        <f t="shared" si="0"/>
        <v/>
      </c>
      <c r="K45" s="57" t="str">
        <f t="shared" si="0"/>
        <v/>
      </c>
      <c r="L45" s="57" t="str">
        <f t="shared" si="0"/>
        <v/>
      </c>
      <c r="M45" s="57" t="str">
        <f t="shared" si="0"/>
        <v/>
      </c>
      <c r="N45" s="57" t="str">
        <f t="shared" si="0"/>
        <v/>
      </c>
      <c r="O45" s="57" t="str">
        <f t="shared" si="0"/>
        <v/>
      </c>
      <c r="P45" s="57" t="str">
        <f t="shared" si="0"/>
        <v/>
      </c>
      <c r="Q45" s="57" t="str">
        <f t="shared" si="0"/>
        <v/>
      </c>
      <c r="R45" s="57" t="str">
        <f t="shared" si="0"/>
        <v/>
      </c>
      <c r="S45" s="57" t="str">
        <f t="shared" si="0"/>
        <v/>
      </c>
      <c r="T45" s="57" t="str">
        <f t="shared" si="0"/>
        <v/>
      </c>
      <c r="U45" s="57" t="str">
        <f t="shared" si="0"/>
        <v/>
      </c>
      <c r="V45" s="57" t="str">
        <f t="shared" si="0"/>
        <v/>
      </c>
      <c r="W45" s="57" t="str">
        <f t="shared" si="0"/>
        <v/>
      </c>
      <c r="X45" s="57" t="str">
        <f t="shared" si="0"/>
        <v/>
      </c>
      <c r="Y45" s="57" t="str">
        <f t="shared" si="0"/>
        <v/>
      </c>
      <c r="Z45" s="57" t="str">
        <f t="shared" si="0"/>
        <v/>
      </c>
      <c r="AA45" s="57" t="str">
        <f t="shared" si="0"/>
        <v/>
      </c>
      <c r="AB45" s="57" t="str">
        <f t="shared" si="0"/>
        <v/>
      </c>
      <c r="AC45" s="57" t="str">
        <f t="shared" si="0"/>
        <v/>
      </c>
      <c r="AD45" s="57" t="str">
        <f t="shared" si="0"/>
        <v/>
      </c>
      <c r="AE45" s="57" t="str">
        <f t="shared" si="0"/>
        <v/>
      </c>
      <c r="AF45" s="57" t="str">
        <f t="shared" si="0"/>
        <v/>
      </c>
      <c r="AG45" s="57" t="str">
        <f t="shared" si="0"/>
        <v/>
      </c>
      <c r="AH45" s="57" t="str">
        <f t="shared" si="0"/>
        <v/>
      </c>
      <c r="AI45" s="57" t="str">
        <f t="shared" si="0"/>
        <v/>
      </c>
      <c r="AJ45" s="57" t="str">
        <f t="shared" si="0"/>
        <v/>
      </c>
      <c r="AK45" s="57" t="str">
        <f t="shared" si="0"/>
        <v/>
      </c>
      <c r="AL45" s="57" t="str">
        <f t="shared" si="0"/>
        <v/>
      </c>
      <c r="AM45" s="57" t="str">
        <f t="shared" si="0"/>
        <v/>
      </c>
      <c r="AN45" s="57" t="str">
        <f t="shared" si="0"/>
        <v/>
      </c>
      <c r="AO45" s="57" t="str">
        <f t="shared" si="0"/>
        <v/>
      </c>
      <c r="AP45" s="57" t="str">
        <f t="shared" si="0"/>
        <v/>
      </c>
      <c r="AQ45" s="57" t="str">
        <f t="shared" si="0"/>
        <v/>
      </c>
      <c r="AR45" s="57" t="str">
        <f t="shared" si="0"/>
        <v/>
      </c>
      <c r="AS45" s="57" t="str">
        <f t="shared" si="0"/>
        <v/>
      </c>
      <c r="AT45" s="57" t="str">
        <f t="shared" si="0"/>
        <v/>
      </c>
      <c r="AU45" s="57" t="str">
        <f t="shared" si="0"/>
        <v/>
      </c>
      <c r="AV45" s="57" t="str">
        <f t="shared" si="0"/>
        <v/>
      </c>
      <c r="AW45" s="57" t="str">
        <f t="shared" si="0"/>
        <v/>
      </c>
      <c r="AX45" s="57" t="str">
        <f t="shared" si="0"/>
        <v/>
      </c>
      <c r="AY45" s="57" t="str">
        <f t="shared" si="0"/>
        <v/>
      </c>
      <c r="AZ45" s="57" t="str">
        <f t="shared" si="0"/>
        <v/>
      </c>
      <c r="BA45" s="57" t="str">
        <f t="shared" si="0"/>
        <v/>
      </c>
      <c r="BB45" s="57" t="str">
        <f t="shared" si="0"/>
        <v/>
      </c>
      <c r="BC45" s="57" t="str">
        <f t="shared" si="0"/>
        <v/>
      </c>
      <c r="BD45" s="57" t="str">
        <f t="shared" si="0"/>
        <v/>
      </c>
      <c r="BE45" s="57" t="str">
        <f t="shared" si="0"/>
        <v/>
      </c>
      <c r="BF45" s="57" t="str">
        <f t="shared" si="0"/>
        <v/>
      </c>
      <c r="BG45" s="57" t="str">
        <f t="shared" si="0"/>
        <v/>
      </c>
      <c r="BH45" s="57" t="str">
        <f t="shared" si="0"/>
        <v/>
      </c>
      <c r="BI45" s="57" t="str">
        <f t="shared" si="0"/>
        <v/>
      </c>
      <c r="BJ45" s="57" t="str">
        <f t="shared" si="0"/>
        <v/>
      </c>
      <c r="BK45" s="57" t="str">
        <f t="shared" si="0"/>
        <v/>
      </c>
      <c r="BL45" s="57" t="str">
        <f t="shared" si="0"/>
        <v/>
      </c>
      <c r="BM45" s="57" t="str">
        <f t="shared" si="0"/>
        <v/>
      </c>
      <c r="BN45" s="57" t="str">
        <f t="shared" si="0"/>
        <v/>
      </c>
      <c r="BO45" s="57" t="str">
        <f t="shared" si="0"/>
        <v/>
      </c>
      <c r="BP45" s="57" t="str">
        <f t="shared" si="0"/>
        <v/>
      </c>
      <c r="BQ45" s="57" t="str">
        <f t="shared" si="0"/>
        <v/>
      </c>
      <c r="BR45" s="57" t="str">
        <f t="shared" si="0"/>
        <v/>
      </c>
      <c r="BS45" s="57" t="str">
        <f t="shared" ref="BS45:BZ45" si="1">IF(BS$8 = "", "", IF(COUNTA(BS$11:BS$41)=0,"", IF(BS$8="00400", "---", IF(ISNA(MATCH(BS$8, Geo_Mean, 0)), AVERAGEA(BS$11:BS$41), IF(SUM(BS$11:BS$41)=0, 1, GEOMEAN(BS$11:BS$41))))))</f>
        <v/>
      </c>
      <c r="BT45" s="57" t="str">
        <f t="shared" si="1"/>
        <v/>
      </c>
      <c r="BU45" s="57" t="str">
        <f t="shared" si="1"/>
        <v/>
      </c>
      <c r="BV45" s="57" t="str">
        <f t="shared" si="1"/>
        <v/>
      </c>
      <c r="BW45" s="57" t="str">
        <f t="shared" si="1"/>
        <v/>
      </c>
      <c r="BX45" s="57" t="str">
        <f t="shared" si="1"/>
        <v/>
      </c>
      <c r="BY45" s="57" t="str">
        <f t="shared" si="1"/>
        <v/>
      </c>
      <c r="BZ45" s="57" t="str">
        <f t="shared" si="1"/>
        <v/>
      </c>
    </row>
    <row r="46" spans="1:78" x14ac:dyDescent="0.2">
      <c r="A46" s="141" t="s">
        <v>30</v>
      </c>
      <c r="B46" s="141"/>
      <c r="C46" s="141"/>
      <c r="D46" s="141"/>
      <c r="E46" s="141"/>
      <c r="F46" s="142"/>
      <c r="G46" s="58" t="str">
        <f>IF(ISBLANK(G$8),"",IF(COUNTA(G$11:G$41) = 0, "", MAXA(G$11:G$41)))</f>
        <v/>
      </c>
      <c r="H46" s="58" t="str">
        <f t="shared" ref="H46:BS46" si="2">IF(ISBLANK(H$8),"",IF(COUNTA(H$11:H$41) = 0, "", MAXA(H$11:H$41)))</f>
        <v/>
      </c>
      <c r="I46" s="58" t="str">
        <f t="shared" si="2"/>
        <v/>
      </c>
      <c r="J46" s="58" t="str">
        <f t="shared" si="2"/>
        <v/>
      </c>
      <c r="K46" s="58" t="str">
        <f t="shared" si="2"/>
        <v/>
      </c>
      <c r="L46" s="58" t="str">
        <f t="shared" si="2"/>
        <v/>
      </c>
      <c r="M46" s="58" t="str">
        <f t="shared" si="2"/>
        <v/>
      </c>
      <c r="N46" s="58" t="str">
        <f t="shared" si="2"/>
        <v/>
      </c>
      <c r="O46" s="58" t="str">
        <f t="shared" si="2"/>
        <v/>
      </c>
      <c r="P46" s="58" t="str">
        <f t="shared" si="2"/>
        <v/>
      </c>
      <c r="Q46" s="58" t="str">
        <f t="shared" si="2"/>
        <v/>
      </c>
      <c r="R46" s="58" t="str">
        <f t="shared" si="2"/>
        <v/>
      </c>
      <c r="S46" s="58" t="str">
        <f t="shared" si="2"/>
        <v/>
      </c>
      <c r="T46" s="58" t="str">
        <f t="shared" si="2"/>
        <v/>
      </c>
      <c r="U46" s="58" t="str">
        <f t="shared" si="2"/>
        <v/>
      </c>
      <c r="V46" s="58" t="str">
        <f t="shared" si="2"/>
        <v/>
      </c>
      <c r="W46" s="58" t="str">
        <f t="shared" si="2"/>
        <v/>
      </c>
      <c r="X46" s="58" t="str">
        <f t="shared" si="2"/>
        <v/>
      </c>
      <c r="Y46" s="58" t="str">
        <f t="shared" si="2"/>
        <v/>
      </c>
      <c r="Z46" s="58" t="str">
        <f t="shared" si="2"/>
        <v/>
      </c>
      <c r="AA46" s="58" t="str">
        <f t="shared" si="2"/>
        <v/>
      </c>
      <c r="AB46" s="58" t="str">
        <f t="shared" si="2"/>
        <v/>
      </c>
      <c r="AC46" s="58" t="str">
        <f t="shared" si="2"/>
        <v/>
      </c>
      <c r="AD46" s="58" t="str">
        <f t="shared" si="2"/>
        <v/>
      </c>
      <c r="AE46" s="58" t="str">
        <f t="shared" si="2"/>
        <v/>
      </c>
      <c r="AF46" s="58" t="str">
        <f t="shared" si="2"/>
        <v/>
      </c>
      <c r="AG46" s="58" t="str">
        <f t="shared" si="2"/>
        <v/>
      </c>
      <c r="AH46" s="58" t="str">
        <f t="shared" si="2"/>
        <v/>
      </c>
      <c r="AI46" s="58" t="str">
        <f t="shared" si="2"/>
        <v/>
      </c>
      <c r="AJ46" s="58" t="str">
        <f t="shared" si="2"/>
        <v/>
      </c>
      <c r="AK46" s="58" t="str">
        <f t="shared" si="2"/>
        <v/>
      </c>
      <c r="AL46" s="58" t="str">
        <f t="shared" si="2"/>
        <v/>
      </c>
      <c r="AM46" s="58" t="str">
        <f t="shared" si="2"/>
        <v/>
      </c>
      <c r="AN46" s="58" t="str">
        <f t="shared" si="2"/>
        <v/>
      </c>
      <c r="AO46" s="58" t="str">
        <f t="shared" si="2"/>
        <v/>
      </c>
      <c r="AP46" s="58" t="str">
        <f t="shared" si="2"/>
        <v/>
      </c>
      <c r="AQ46" s="58" t="str">
        <f t="shared" si="2"/>
        <v/>
      </c>
      <c r="AR46" s="58" t="str">
        <f t="shared" si="2"/>
        <v/>
      </c>
      <c r="AS46" s="58" t="str">
        <f t="shared" si="2"/>
        <v/>
      </c>
      <c r="AT46" s="58" t="str">
        <f t="shared" si="2"/>
        <v/>
      </c>
      <c r="AU46" s="58" t="str">
        <f t="shared" si="2"/>
        <v/>
      </c>
      <c r="AV46" s="58" t="str">
        <f t="shared" si="2"/>
        <v/>
      </c>
      <c r="AW46" s="58" t="str">
        <f t="shared" si="2"/>
        <v/>
      </c>
      <c r="AX46" s="58" t="str">
        <f t="shared" si="2"/>
        <v/>
      </c>
      <c r="AY46" s="58" t="str">
        <f t="shared" si="2"/>
        <v/>
      </c>
      <c r="AZ46" s="58" t="str">
        <f t="shared" si="2"/>
        <v/>
      </c>
      <c r="BA46" s="58" t="str">
        <f t="shared" si="2"/>
        <v/>
      </c>
      <c r="BB46" s="58" t="str">
        <f t="shared" si="2"/>
        <v/>
      </c>
      <c r="BC46" s="58" t="str">
        <f t="shared" si="2"/>
        <v/>
      </c>
      <c r="BD46" s="58" t="str">
        <f t="shared" si="2"/>
        <v/>
      </c>
      <c r="BE46" s="58" t="str">
        <f t="shared" si="2"/>
        <v/>
      </c>
      <c r="BF46" s="58" t="str">
        <f t="shared" si="2"/>
        <v/>
      </c>
      <c r="BG46" s="58" t="str">
        <f t="shared" si="2"/>
        <v/>
      </c>
      <c r="BH46" s="58" t="str">
        <f t="shared" si="2"/>
        <v/>
      </c>
      <c r="BI46" s="58" t="str">
        <f t="shared" si="2"/>
        <v/>
      </c>
      <c r="BJ46" s="58" t="str">
        <f t="shared" si="2"/>
        <v/>
      </c>
      <c r="BK46" s="58" t="str">
        <f t="shared" si="2"/>
        <v/>
      </c>
      <c r="BL46" s="58" t="str">
        <f t="shared" si="2"/>
        <v/>
      </c>
      <c r="BM46" s="58" t="str">
        <f t="shared" si="2"/>
        <v/>
      </c>
      <c r="BN46" s="58" t="str">
        <f t="shared" si="2"/>
        <v/>
      </c>
      <c r="BO46" s="58" t="str">
        <f t="shared" si="2"/>
        <v/>
      </c>
      <c r="BP46" s="58" t="str">
        <f t="shared" si="2"/>
        <v/>
      </c>
      <c r="BQ46" s="58" t="str">
        <f t="shared" si="2"/>
        <v/>
      </c>
      <c r="BR46" s="58" t="str">
        <f t="shared" si="2"/>
        <v/>
      </c>
      <c r="BS46" s="58" t="str">
        <f t="shared" si="2"/>
        <v/>
      </c>
      <c r="BT46" s="58" t="str">
        <f t="shared" ref="BT46:BZ46" si="3">IF(ISBLANK(BT$8),"",IF(COUNTA(BT$11:BT$41) = 0, "", MAXA(BT$11:BT$41)))</f>
        <v/>
      </c>
      <c r="BU46" s="58" t="str">
        <f t="shared" si="3"/>
        <v/>
      </c>
      <c r="BV46" s="58" t="str">
        <f t="shared" si="3"/>
        <v/>
      </c>
      <c r="BW46" s="58" t="str">
        <f t="shared" si="3"/>
        <v/>
      </c>
      <c r="BX46" s="58" t="str">
        <f t="shared" si="3"/>
        <v/>
      </c>
      <c r="BY46" s="58" t="str">
        <f t="shared" si="3"/>
        <v/>
      </c>
      <c r="BZ46" s="58" t="str">
        <f t="shared" si="3"/>
        <v/>
      </c>
    </row>
    <row r="47" spans="1:78" ht="13.5" thickBot="1" x14ac:dyDescent="0.25">
      <c r="A47" s="156" t="s">
        <v>31</v>
      </c>
      <c r="B47" s="156"/>
      <c r="C47" s="156"/>
      <c r="D47" s="156"/>
      <c r="E47" s="156"/>
      <c r="F47" s="157"/>
      <c r="G47" s="130" t="str">
        <f>IF(ISBLANK(G$8),"", IF(COUNTA(G$11:G$41) = 0, "",MINA(G$11:G$41)))</f>
        <v/>
      </c>
      <c r="H47" s="130" t="str">
        <f t="shared" ref="H47:BS47" si="4">IF(ISBLANK(H$8),"", IF(COUNTA(H$11:H$41) = 0, "",MINA(H$11:H$41)))</f>
        <v/>
      </c>
      <c r="I47" s="130" t="str">
        <f t="shared" si="4"/>
        <v/>
      </c>
      <c r="J47" s="130" t="str">
        <f t="shared" si="4"/>
        <v/>
      </c>
      <c r="K47" s="130" t="str">
        <f t="shared" si="4"/>
        <v/>
      </c>
      <c r="L47" s="130" t="str">
        <f t="shared" si="4"/>
        <v/>
      </c>
      <c r="M47" s="130" t="str">
        <f t="shared" si="4"/>
        <v/>
      </c>
      <c r="N47" s="130" t="str">
        <f t="shared" si="4"/>
        <v/>
      </c>
      <c r="O47" s="130" t="str">
        <f t="shared" si="4"/>
        <v/>
      </c>
      <c r="P47" s="130" t="str">
        <f t="shared" si="4"/>
        <v/>
      </c>
      <c r="Q47" s="130" t="str">
        <f t="shared" si="4"/>
        <v/>
      </c>
      <c r="R47" s="130" t="str">
        <f t="shared" si="4"/>
        <v/>
      </c>
      <c r="S47" s="130" t="str">
        <f t="shared" si="4"/>
        <v/>
      </c>
      <c r="T47" s="130" t="str">
        <f t="shared" si="4"/>
        <v/>
      </c>
      <c r="U47" s="130" t="str">
        <f t="shared" si="4"/>
        <v/>
      </c>
      <c r="V47" s="130" t="str">
        <f t="shared" si="4"/>
        <v/>
      </c>
      <c r="W47" s="130" t="str">
        <f t="shared" si="4"/>
        <v/>
      </c>
      <c r="X47" s="130" t="str">
        <f t="shared" si="4"/>
        <v/>
      </c>
      <c r="Y47" s="130" t="str">
        <f t="shared" si="4"/>
        <v/>
      </c>
      <c r="Z47" s="130" t="str">
        <f t="shared" si="4"/>
        <v/>
      </c>
      <c r="AA47" s="130" t="str">
        <f t="shared" si="4"/>
        <v/>
      </c>
      <c r="AB47" s="130" t="str">
        <f t="shared" si="4"/>
        <v/>
      </c>
      <c r="AC47" s="130" t="str">
        <f t="shared" si="4"/>
        <v/>
      </c>
      <c r="AD47" s="130" t="str">
        <f t="shared" si="4"/>
        <v/>
      </c>
      <c r="AE47" s="130" t="str">
        <f t="shared" si="4"/>
        <v/>
      </c>
      <c r="AF47" s="130" t="str">
        <f t="shared" si="4"/>
        <v/>
      </c>
      <c r="AG47" s="130" t="str">
        <f t="shared" si="4"/>
        <v/>
      </c>
      <c r="AH47" s="130" t="str">
        <f t="shared" si="4"/>
        <v/>
      </c>
      <c r="AI47" s="130" t="str">
        <f t="shared" si="4"/>
        <v/>
      </c>
      <c r="AJ47" s="130" t="str">
        <f t="shared" si="4"/>
        <v/>
      </c>
      <c r="AK47" s="130" t="str">
        <f t="shared" si="4"/>
        <v/>
      </c>
      <c r="AL47" s="130" t="str">
        <f t="shared" si="4"/>
        <v/>
      </c>
      <c r="AM47" s="130" t="str">
        <f t="shared" si="4"/>
        <v/>
      </c>
      <c r="AN47" s="130" t="str">
        <f t="shared" si="4"/>
        <v/>
      </c>
      <c r="AO47" s="130" t="str">
        <f t="shared" si="4"/>
        <v/>
      </c>
      <c r="AP47" s="130" t="str">
        <f t="shared" si="4"/>
        <v/>
      </c>
      <c r="AQ47" s="130" t="str">
        <f t="shared" si="4"/>
        <v/>
      </c>
      <c r="AR47" s="130" t="str">
        <f t="shared" si="4"/>
        <v/>
      </c>
      <c r="AS47" s="130" t="str">
        <f t="shared" si="4"/>
        <v/>
      </c>
      <c r="AT47" s="130" t="str">
        <f t="shared" si="4"/>
        <v/>
      </c>
      <c r="AU47" s="130" t="str">
        <f t="shared" si="4"/>
        <v/>
      </c>
      <c r="AV47" s="130" t="str">
        <f t="shared" si="4"/>
        <v/>
      </c>
      <c r="AW47" s="130" t="str">
        <f t="shared" si="4"/>
        <v/>
      </c>
      <c r="AX47" s="130" t="str">
        <f t="shared" si="4"/>
        <v/>
      </c>
      <c r="AY47" s="130" t="str">
        <f t="shared" si="4"/>
        <v/>
      </c>
      <c r="AZ47" s="130" t="str">
        <f t="shared" si="4"/>
        <v/>
      </c>
      <c r="BA47" s="130" t="str">
        <f t="shared" si="4"/>
        <v/>
      </c>
      <c r="BB47" s="130" t="str">
        <f t="shared" si="4"/>
        <v/>
      </c>
      <c r="BC47" s="130" t="str">
        <f t="shared" si="4"/>
        <v/>
      </c>
      <c r="BD47" s="130" t="str">
        <f t="shared" si="4"/>
        <v/>
      </c>
      <c r="BE47" s="130" t="str">
        <f t="shared" si="4"/>
        <v/>
      </c>
      <c r="BF47" s="130" t="str">
        <f t="shared" si="4"/>
        <v/>
      </c>
      <c r="BG47" s="130" t="str">
        <f t="shared" si="4"/>
        <v/>
      </c>
      <c r="BH47" s="130" t="str">
        <f t="shared" si="4"/>
        <v/>
      </c>
      <c r="BI47" s="130" t="str">
        <f t="shared" si="4"/>
        <v/>
      </c>
      <c r="BJ47" s="130" t="str">
        <f t="shared" si="4"/>
        <v/>
      </c>
      <c r="BK47" s="130" t="str">
        <f t="shared" si="4"/>
        <v/>
      </c>
      <c r="BL47" s="130" t="str">
        <f t="shared" si="4"/>
        <v/>
      </c>
      <c r="BM47" s="130" t="str">
        <f t="shared" si="4"/>
        <v/>
      </c>
      <c r="BN47" s="130" t="str">
        <f t="shared" si="4"/>
        <v/>
      </c>
      <c r="BO47" s="130" t="str">
        <f t="shared" si="4"/>
        <v/>
      </c>
      <c r="BP47" s="130" t="str">
        <f t="shared" si="4"/>
        <v/>
      </c>
      <c r="BQ47" s="130" t="str">
        <f t="shared" si="4"/>
        <v/>
      </c>
      <c r="BR47" s="130" t="str">
        <f t="shared" si="4"/>
        <v/>
      </c>
      <c r="BS47" s="130" t="str">
        <f t="shared" si="4"/>
        <v/>
      </c>
      <c r="BT47" s="130" t="str">
        <f t="shared" ref="BT47:BZ47" si="5">IF(ISBLANK(BT$8),"", IF(COUNTA(BT$11:BT$41) = 0, "",MINA(BT$11:BT$41)))</f>
        <v/>
      </c>
      <c r="BU47" s="130" t="str">
        <f t="shared" si="5"/>
        <v/>
      </c>
      <c r="BV47" s="130" t="str">
        <f t="shared" si="5"/>
        <v/>
      </c>
      <c r="BW47" s="130" t="str">
        <f t="shared" si="5"/>
        <v/>
      </c>
      <c r="BX47" s="130" t="str">
        <f t="shared" si="5"/>
        <v/>
      </c>
      <c r="BY47" s="130" t="str">
        <f t="shared" si="5"/>
        <v/>
      </c>
      <c r="BZ47" s="130" t="str">
        <f t="shared" si="5"/>
        <v/>
      </c>
    </row>
    <row r="48" spans="1:7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</row>
    <row r="49" spans="1:7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pans="1:7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</row>
    <row r="51" spans="1:78" x14ac:dyDescent="0.2">
      <c r="A51" s="1"/>
      <c r="B51" s="99" t="s">
        <v>32</v>
      </c>
      <c r="C51" s="99"/>
      <c r="D51" s="99"/>
      <c r="E51" s="99"/>
      <c r="F51" s="1"/>
      <c r="G51" s="1"/>
      <c r="H51" s="1"/>
      <c r="I51" s="1"/>
      <c r="J51" s="1"/>
      <c r="K51" s="1"/>
      <c r="L51" s="1"/>
      <c r="M51" s="1"/>
      <c r="N51" s="1"/>
      <c r="O51" s="1"/>
      <c r="P51" s="17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</row>
    <row r="52" spans="1:78" ht="13.5" thickBot="1" x14ac:dyDescent="0.25">
      <c r="A52" s="1"/>
      <c r="B52" s="14"/>
      <c r="C52" s="10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7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pans="1:78" x14ac:dyDescent="0.2">
      <c r="A53" s="1"/>
      <c r="B53" s="150" t="s">
        <v>33</v>
      </c>
      <c r="C53" s="151"/>
      <c r="D53" s="151" t="s">
        <v>34</v>
      </c>
      <c r="E53" s="15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pans="1:78" x14ac:dyDescent="0.2">
      <c r="A54" s="1"/>
      <c r="B54" s="147" t="s">
        <v>35</v>
      </c>
      <c r="C54" s="148"/>
      <c r="D54" s="148" t="s">
        <v>36</v>
      </c>
      <c r="E54" s="14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1:78" x14ac:dyDescent="0.2">
      <c r="A55" s="1"/>
      <c r="B55" s="147" t="s">
        <v>37</v>
      </c>
      <c r="C55" s="148"/>
      <c r="D55" s="148" t="s">
        <v>38</v>
      </c>
      <c r="E55" s="14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</row>
    <row r="56" spans="1:78" x14ac:dyDescent="0.2">
      <c r="A56" s="1"/>
      <c r="B56" s="147" t="s">
        <v>39</v>
      </c>
      <c r="C56" s="148"/>
      <c r="D56" s="148" t="s">
        <v>40</v>
      </c>
      <c r="E56" s="1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</row>
    <row r="57" spans="1:78" x14ac:dyDescent="0.2">
      <c r="A57" s="1"/>
      <c r="B57" s="163" t="s">
        <v>41</v>
      </c>
      <c r="C57" s="164"/>
      <c r="D57" s="164" t="s">
        <v>42</v>
      </c>
      <c r="E57" s="16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</row>
    <row r="58" spans="1:78" x14ac:dyDescent="0.2">
      <c r="A58" s="1"/>
      <c r="B58" s="171" t="s">
        <v>43</v>
      </c>
      <c r="C58" s="172"/>
      <c r="D58" s="173" t="s">
        <v>44</v>
      </c>
      <c r="E58" s="17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</row>
    <row r="59" spans="1:78" x14ac:dyDescent="0.2">
      <c r="A59" s="1"/>
      <c r="B59" s="171" t="s">
        <v>45</v>
      </c>
      <c r="C59" s="172"/>
      <c r="D59" s="173" t="s">
        <v>46</v>
      </c>
      <c r="E59" s="17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</row>
    <row r="60" spans="1:78" ht="13.5" thickBot="1" x14ac:dyDescent="0.25">
      <c r="A60" s="1"/>
      <c r="B60" s="175" t="s">
        <v>47</v>
      </c>
      <c r="C60" s="176"/>
      <c r="D60" s="177" t="s">
        <v>48</v>
      </c>
      <c r="E60" s="178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</row>
    <row r="61" spans="1:7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</row>
  </sheetData>
  <sheetProtection sheet="1" objects="1" scenarios="1"/>
  <mergeCells count="25">
    <mergeCell ref="B58:C58"/>
    <mergeCell ref="D58:E58"/>
    <mergeCell ref="B59:C59"/>
    <mergeCell ref="D59:E59"/>
    <mergeCell ref="B60:C60"/>
    <mergeCell ref="D60:E60"/>
    <mergeCell ref="F3:G3"/>
    <mergeCell ref="A44:F44"/>
    <mergeCell ref="A47:F47"/>
    <mergeCell ref="A8:A10"/>
    <mergeCell ref="A42:F42"/>
    <mergeCell ref="A45:F45"/>
    <mergeCell ref="A46:F46"/>
    <mergeCell ref="F5:G5"/>
    <mergeCell ref="B53:C53"/>
    <mergeCell ref="D53:E53"/>
    <mergeCell ref="B5:C5"/>
    <mergeCell ref="B57:C57"/>
    <mergeCell ref="D57:E57"/>
    <mergeCell ref="B54:C54"/>
    <mergeCell ref="D54:E54"/>
    <mergeCell ref="B55:C55"/>
    <mergeCell ref="D55:E55"/>
    <mergeCell ref="B56:C56"/>
    <mergeCell ref="D56:E56"/>
  </mergeCells>
  <phoneticPr fontId="2" type="noConversion"/>
  <conditionalFormatting sqref="M8">
    <cfRule type="expression" dxfId="0" priority="1" stopIfTrue="1">
      <formula>""</formula>
    </cfRule>
  </conditionalFormatting>
  <dataValidations xWindow="259" yWindow="291" count="5">
    <dataValidation type="list" allowBlank="1" showInputMessage="1" showErrorMessage="1" promptTitle="Sample Type" prompt="Please select the sample type from list:" sqref="G42:BZ42">
      <formula1>ComGrabList</formula1>
    </dataValidation>
    <dataValidation type="list" allowBlank="1" showInputMessage="1" showErrorMessage="1" promptTitle="Units of Measure" prompt="Please select parameter units of measure from list:" sqref="G10:BZ10">
      <formula1>UnitsList</formula1>
    </dataValidation>
    <dataValidation type="list" allowBlank="1" showInputMessage="1" showErrorMessage="1" promptTitle="Sampling Location" prompt="Please select the sampling location from list:" sqref="D5">
      <formula1>SamLocList</formula1>
    </dataValidation>
    <dataValidation allowBlank="1" showInputMessage="1" showErrorMessage="1" promptTitle="Discharge #" prompt="Please enter your outfall or discharge pipe #:" sqref="H5"/>
    <dataValidation type="textLength" operator="lessThanOrEqual" allowBlank="1" showInputMessage="1" showErrorMessage="1" error="Parameter PCS code must be 5 characters or less!" promptTitle="PCS Code" prompt="Please enter the approprate PCS Code (maximum of 5 characters):" sqref="G8:BZ8">
      <formula1>5</formula1>
    </dataValidation>
  </dataValidations>
  <pageMargins left="0.25" right="0.25" top="0.5" bottom="0.5" header="0.25" footer="0.25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96"/>
  <sheetViews>
    <sheetView topLeftCell="B1" workbookViewId="0">
      <selection activeCell="B1" sqref="B1"/>
    </sheetView>
  </sheetViews>
  <sheetFormatPr defaultRowHeight="12.75" x14ac:dyDescent="0.2"/>
  <cols>
    <col min="2" max="2" width="23.7109375" bestFit="1" customWidth="1"/>
    <col min="3" max="3" width="15.28515625" customWidth="1"/>
    <col min="4" max="4" width="27.42578125" customWidth="1"/>
    <col min="6" max="6" width="24" customWidth="1"/>
  </cols>
  <sheetData>
    <row r="1" spans="1:7" x14ac:dyDescent="0.2">
      <c r="A1" s="10"/>
      <c r="B1" s="11" t="s">
        <v>55</v>
      </c>
      <c r="C1" s="44" t="s">
        <v>16</v>
      </c>
      <c r="D1" s="10"/>
      <c r="E1" s="10"/>
      <c r="F1" s="11" t="s">
        <v>56</v>
      </c>
      <c r="G1" s="52" t="s">
        <v>57</v>
      </c>
    </row>
    <row r="2" spans="1:7" x14ac:dyDescent="0.2">
      <c r="A2" s="10"/>
      <c r="B2" s="10"/>
      <c r="C2" s="44" t="s">
        <v>49</v>
      </c>
      <c r="D2" s="44"/>
      <c r="E2" s="10"/>
      <c r="F2" s="10"/>
      <c r="G2" s="52" t="s">
        <v>58</v>
      </c>
    </row>
    <row r="3" spans="1:7" x14ac:dyDescent="0.2">
      <c r="A3" s="10"/>
      <c r="B3" s="10"/>
      <c r="C3" s="44" t="s">
        <v>52</v>
      </c>
      <c r="D3" s="10"/>
      <c r="E3" s="10"/>
      <c r="F3" s="10"/>
      <c r="G3" s="52" t="s">
        <v>59</v>
      </c>
    </row>
    <row r="4" spans="1:7" ht="13.5" thickBot="1" x14ac:dyDescent="0.25">
      <c r="A4" s="10"/>
      <c r="B4" s="10"/>
      <c r="C4" s="45" t="s">
        <v>54</v>
      </c>
      <c r="D4" s="10"/>
      <c r="E4" s="10"/>
      <c r="F4" s="10"/>
      <c r="G4" s="52" t="s">
        <v>60</v>
      </c>
    </row>
    <row r="5" spans="1:7" x14ac:dyDescent="0.2">
      <c r="A5" s="10"/>
      <c r="B5" s="10"/>
      <c r="C5" s="10"/>
      <c r="D5" s="10"/>
      <c r="E5" s="10"/>
      <c r="F5" s="10"/>
      <c r="G5" s="52" t="s">
        <v>61</v>
      </c>
    </row>
    <row r="6" spans="1:7" x14ac:dyDescent="0.2">
      <c r="A6" s="10"/>
      <c r="B6" s="11" t="s">
        <v>62</v>
      </c>
      <c r="C6" s="44" t="s">
        <v>63</v>
      </c>
      <c r="D6" s="47" t="s">
        <v>46</v>
      </c>
      <c r="E6" s="10"/>
      <c r="F6" s="10"/>
      <c r="G6" s="52" t="s">
        <v>64</v>
      </c>
    </row>
    <row r="7" spans="1:7" x14ac:dyDescent="0.2">
      <c r="A7" s="10"/>
      <c r="B7" s="10"/>
      <c r="C7" s="44" t="s">
        <v>65</v>
      </c>
      <c r="D7" s="47" t="s">
        <v>66</v>
      </c>
      <c r="E7" s="10"/>
      <c r="F7" s="10"/>
      <c r="G7" s="52" t="s">
        <v>67</v>
      </c>
    </row>
    <row r="8" spans="1:7" ht="13.5" thickBot="1" x14ac:dyDescent="0.25">
      <c r="A8" s="10"/>
      <c r="B8" s="10"/>
      <c r="C8" s="46" t="s">
        <v>68</v>
      </c>
      <c r="D8" s="47" t="s">
        <v>48</v>
      </c>
      <c r="E8" s="10"/>
      <c r="F8" s="10"/>
      <c r="G8" s="10"/>
    </row>
    <row r="9" spans="1:7" x14ac:dyDescent="0.2">
      <c r="A9" s="10"/>
      <c r="B9" s="10"/>
      <c r="C9" s="10"/>
      <c r="D9" s="10"/>
      <c r="E9" s="10"/>
      <c r="F9" s="10"/>
      <c r="G9" s="10"/>
    </row>
    <row r="10" spans="1:7" x14ac:dyDescent="0.2">
      <c r="A10" s="10"/>
      <c r="B10" s="11" t="s">
        <v>69</v>
      </c>
      <c r="C10" s="10" t="s">
        <v>70</v>
      </c>
      <c r="D10" s="10"/>
      <c r="E10" s="10"/>
      <c r="F10" s="10"/>
      <c r="G10" s="10"/>
    </row>
    <row r="11" spans="1:7" x14ac:dyDescent="0.2">
      <c r="A11" s="10"/>
      <c r="B11" s="10"/>
      <c r="C11" s="10" t="s">
        <v>71</v>
      </c>
      <c r="D11" s="10"/>
      <c r="E11" s="10"/>
      <c r="F11" s="10"/>
      <c r="G11" s="10"/>
    </row>
    <row r="12" spans="1:7" x14ac:dyDescent="0.2">
      <c r="A12" s="10"/>
      <c r="B12" s="10"/>
      <c r="C12" s="10" t="s">
        <v>72</v>
      </c>
      <c r="D12" s="10"/>
      <c r="E12" s="10"/>
      <c r="F12" s="10"/>
      <c r="G12" s="10"/>
    </row>
    <row r="13" spans="1:7" x14ac:dyDescent="0.2">
      <c r="A13" s="10"/>
      <c r="B13" s="10"/>
      <c r="C13" s="10" t="s">
        <v>73</v>
      </c>
      <c r="D13" s="10"/>
      <c r="E13" s="10"/>
      <c r="F13" s="10"/>
      <c r="G13" s="10"/>
    </row>
    <row r="14" spans="1:7" x14ac:dyDescent="0.2">
      <c r="A14" s="10"/>
      <c r="B14" s="10"/>
      <c r="C14" s="10" t="s">
        <v>74</v>
      </c>
      <c r="D14" s="10"/>
      <c r="E14" s="10"/>
      <c r="F14" s="10"/>
      <c r="G14" s="10"/>
    </row>
    <row r="15" spans="1:7" x14ac:dyDescent="0.2">
      <c r="A15" s="10"/>
      <c r="B15" s="10"/>
      <c r="C15" s="10" t="s">
        <v>75</v>
      </c>
      <c r="D15" s="10"/>
      <c r="E15" s="10"/>
      <c r="F15" s="10"/>
      <c r="G15" s="10"/>
    </row>
    <row r="16" spans="1:7" x14ac:dyDescent="0.2">
      <c r="A16" s="10"/>
      <c r="B16" s="10"/>
      <c r="C16" s="10" t="s">
        <v>76</v>
      </c>
      <c r="D16" s="10"/>
      <c r="E16" s="10"/>
      <c r="F16" s="10"/>
      <c r="G16" s="10"/>
    </row>
    <row r="17" spans="1:7" x14ac:dyDescent="0.2">
      <c r="A17" s="10"/>
      <c r="B17" s="10"/>
      <c r="C17" s="10" t="s">
        <v>77</v>
      </c>
      <c r="D17" s="10"/>
      <c r="E17" s="10"/>
      <c r="F17" s="10"/>
      <c r="G17" s="10"/>
    </row>
    <row r="18" spans="1:7" x14ac:dyDescent="0.2">
      <c r="A18" s="10"/>
      <c r="B18" s="10"/>
      <c r="C18" s="10" t="s">
        <v>78</v>
      </c>
      <c r="D18" s="10"/>
      <c r="E18" s="10"/>
      <c r="F18" s="10"/>
      <c r="G18" s="10"/>
    </row>
    <row r="19" spans="1:7" x14ac:dyDescent="0.2">
      <c r="A19" s="10"/>
      <c r="B19" s="10"/>
      <c r="C19" s="10" t="s">
        <v>79</v>
      </c>
      <c r="D19" s="10"/>
      <c r="E19" s="10"/>
      <c r="F19" s="10"/>
      <c r="G19" s="10"/>
    </row>
    <row r="20" spans="1:7" x14ac:dyDescent="0.2">
      <c r="A20" s="10"/>
      <c r="B20" s="10"/>
      <c r="C20" s="10" t="s">
        <v>80</v>
      </c>
      <c r="D20" s="10"/>
      <c r="E20" s="10"/>
      <c r="F20" s="10"/>
      <c r="G20" s="10"/>
    </row>
    <row r="21" spans="1:7" ht="13.5" thickBot="1" x14ac:dyDescent="0.25">
      <c r="A21" s="10"/>
      <c r="B21" s="10"/>
      <c r="C21" s="45" t="s">
        <v>81</v>
      </c>
      <c r="D21" s="10"/>
      <c r="E21" s="10"/>
      <c r="F21" s="10"/>
      <c r="G21" s="10"/>
    </row>
    <row r="22" spans="1:7" x14ac:dyDescent="0.2">
      <c r="A22" s="10"/>
      <c r="B22" s="10"/>
      <c r="C22" s="10"/>
      <c r="D22" s="10"/>
      <c r="E22" s="10"/>
      <c r="F22" s="10"/>
      <c r="G22" s="10"/>
    </row>
    <row r="23" spans="1:7" x14ac:dyDescent="0.2">
      <c r="A23" s="10"/>
      <c r="B23" s="11" t="s">
        <v>82</v>
      </c>
      <c r="C23" s="47" t="s">
        <v>83</v>
      </c>
      <c r="D23" s="10" t="s">
        <v>84</v>
      </c>
      <c r="E23" s="10"/>
      <c r="F23" s="10"/>
      <c r="G23" s="10"/>
    </row>
    <row r="24" spans="1:7" x14ac:dyDescent="0.2">
      <c r="A24" s="10"/>
      <c r="B24" s="10"/>
      <c r="C24" s="10" t="s">
        <v>85</v>
      </c>
      <c r="D24" s="10" t="s">
        <v>86</v>
      </c>
      <c r="E24" s="10"/>
      <c r="F24" s="10"/>
      <c r="G24" s="10"/>
    </row>
    <row r="25" spans="1:7" x14ac:dyDescent="0.2">
      <c r="A25" s="10"/>
      <c r="B25" s="10"/>
      <c r="C25" s="10" t="s">
        <v>87</v>
      </c>
      <c r="D25" s="10" t="s">
        <v>88</v>
      </c>
      <c r="E25" s="10"/>
      <c r="F25" s="10"/>
      <c r="G25" s="10"/>
    </row>
    <row r="26" spans="1:7" x14ac:dyDescent="0.2">
      <c r="A26" s="10"/>
      <c r="B26" s="10"/>
      <c r="C26" s="10" t="s">
        <v>89</v>
      </c>
      <c r="D26" s="10" t="s">
        <v>90</v>
      </c>
      <c r="E26" s="10"/>
      <c r="F26" s="10"/>
      <c r="G26" s="10"/>
    </row>
    <row r="27" spans="1:7" x14ac:dyDescent="0.2">
      <c r="A27" s="10"/>
      <c r="B27" s="10"/>
      <c r="C27" s="10" t="s">
        <v>91</v>
      </c>
      <c r="D27" s="10" t="s">
        <v>92</v>
      </c>
      <c r="E27" s="10"/>
      <c r="F27" s="10"/>
      <c r="G27" s="10"/>
    </row>
    <row r="28" spans="1:7" x14ac:dyDescent="0.2">
      <c r="A28" s="10"/>
      <c r="B28" s="10"/>
      <c r="C28" s="10" t="s">
        <v>93</v>
      </c>
      <c r="D28" s="10" t="s">
        <v>94</v>
      </c>
      <c r="E28" s="10"/>
      <c r="F28" s="10"/>
      <c r="G28" s="10"/>
    </row>
    <row r="29" spans="1:7" x14ac:dyDescent="0.2">
      <c r="A29" s="10"/>
      <c r="B29" s="10"/>
      <c r="C29" s="10" t="s">
        <v>95</v>
      </c>
      <c r="D29" s="10" t="s">
        <v>96</v>
      </c>
      <c r="E29" s="10"/>
      <c r="F29" s="10"/>
      <c r="G29" s="10"/>
    </row>
    <row r="30" spans="1:7" x14ac:dyDescent="0.2">
      <c r="A30" s="10"/>
      <c r="B30" s="10"/>
      <c r="C30" s="10" t="s">
        <v>97</v>
      </c>
      <c r="D30" s="10" t="s">
        <v>98</v>
      </c>
      <c r="E30" s="10"/>
      <c r="F30" s="10"/>
      <c r="G30" s="10"/>
    </row>
    <row r="31" spans="1:7" x14ac:dyDescent="0.2">
      <c r="A31" s="10"/>
      <c r="B31" s="10"/>
      <c r="C31" s="10" t="s">
        <v>99</v>
      </c>
      <c r="D31" s="10" t="s">
        <v>100</v>
      </c>
      <c r="E31" s="10"/>
      <c r="F31" s="10"/>
      <c r="G31" s="10"/>
    </row>
    <row r="32" spans="1:7" x14ac:dyDescent="0.2">
      <c r="A32" s="10"/>
      <c r="B32" s="10"/>
      <c r="C32" s="10" t="s">
        <v>101</v>
      </c>
      <c r="D32" s="10" t="s">
        <v>102</v>
      </c>
      <c r="E32" s="10"/>
      <c r="F32" s="10"/>
      <c r="G32" s="10"/>
    </row>
    <row r="33" spans="1:7" ht="13.5" thickBot="1" x14ac:dyDescent="0.25">
      <c r="A33" s="10"/>
      <c r="B33" s="10"/>
      <c r="C33" s="48" t="s">
        <v>103</v>
      </c>
      <c r="D33" s="48" t="s">
        <v>104</v>
      </c>
      <c r="E33" s="10"/>
      <c r="F33" s="10"/>
      <c r="G33" s="10"/>
    </row>
    <row r="34" spans="1:7" x14ac:dyDescent="0.2">
      <c r="A34" s="10"/>
      <c r="B34" s="10"/>
      <c r="C34" s="10"/>
      <c r="D34" s="10"/>
      <c r="E34" s="10"/>
      <c r="F34" s="10"/>
      <c r="G34" s="10"/>
    </row>
    <row r="35" spans="1:7" x14ac:dyDescent="0.2">
      <c r="A35" s="10"/>
      <c r="B35" s="11" t="s">
        <v>105</v>
      </c>
      <c r="C35" s="10" t="s">
        <v>106</v>
      </c>
      <c r="D35" s="10" t="s">
        <v>107</v>
      </c>
      <c r="E35" s="10"/>
      <c r="F35" s="10"/>
      <c r="G35" s="10"/>
    </row>
    <row r="36" spans="1:7" x14ac:dyDescent="0.2">
      <c r="A36" s="10"/>
      <c r="B36" s="10"/>
      <c r="C36" s="10" t="s">
        <v>108</v>
      </c>
      <c r="D36" s="10" t="s">
        <v>109</v>
      </c>
      <c r="E36" s="10"/>
      <c r="F36" s="10"/>
      <c r="G36" s="10"/>
    </row>
    <row r="37" spans="1:7" x14ac:dyDescent="0.2">
      <c r="A37" s="10"/>
      <c r="B37" s="10"/>
      <c r="C37" s="10" t="s">
        <v>110</v>
      </c>
      <c r="D37" s="10" t="s">
        <v>111</v>
      </c>
      <c r="E37" s="10"/>
      <c r="F37" s="10"/>
      <c r="G37" s="10"/>
    </row>
    <row r="38" spans="1:7" x14ac:dyDescent="0.2">
      <c r="A38" s="10"/>
      <c r="B38" s="10"/>
      <c r="C38" s="10" t="s">
        <v>112</v>
      </c>
      <c r="D38" s="10" t="s">
        <v>113</v>
      </c>
      <c r="E38" s="10"/>
      <c r="F38" s="10"/>
      <c r="G38" s="10"/>
    </row>
    <row r="39" spans="1:7" x14ac:dyDescent="0.2">
      <c r="A39" s="10"/>
      <c r="B39" s="10"/>
      <c r="C39" s="10" t="s">
        <v>114</v>
      </c>
      <c r="D39" s="10" t="s">
        <v>115</v>
      </c>
      <c r="E39" s="10"/>
      <c r="F39" s="10"/>
      <c r="G39" s="10"/>
    </row>
    <row r="40" spans="1:7" x14ac:dyDescent="0.2">
      <c r="A40" s="10"/>
      <c r="B40" s="10"/>
      <c r="C40" s="10" t="s">
        <v>116</v>
      </c>
      <c r="D40" s="10" t="s">
        <v>117</v>
      </c>
      <c r="E40" s="10"/>
      <c r="F40" s="10"/>
      <c r="G40" s="10"/>
    </row>
    <row r="41" spans="1:7" x14ac:dyDescent="0.2">
      <c r="A41" s="10"/>
      <c r="B41" s="10"/>
      <c r="C41" s="10" t="s">
        <v>118</v>
      </c>
      <c r="D41" s="10" t="s">
        <v>119</v>
      </c>
      <c r="E41" s="10"/>
      <c r="F41" s="10"/>
      <c r="G41" s="10"/>
    </row>
    <row r="42" spans="1:7" x14ac:dyDescent="0.2">
      <c r="A42" s="10"/>
      <c r="B42" s="10"/>
      <c r="C42" s="10" t="s">
        <v>120</v>
      </c>
      <c r="D42" s="10" t="s">
        <v>121</v>
      </c>
      <c r="E42" s="10"/>
      <c r="F42" s="10"/>
      <c r="G42" s="10"/>
    </row>
    <row r="43" spans="1:7" x14ac:dyDescent="0.2">
      <c r="A43" s="10"/>
      <c r="B43" s="10"/>
      <c r="C43" s="10" t="s">
        <v>122</v>
      </c>
      <c r="D43" s="10" t="s">
        <v>123</v>
      </c>
      <c r="E43" s="10"/>
      <c r="F43" s="10"/>
      <c r="G43" s="10"/>
    </row>
    <row r="44" spans="1:7" x14ac:dyDescent="0.2">
      <c r="A44" s="10"/>
      <c r="B44" s="10"/>
      <c r="C44" s="10" t="s">
        <v>124</v>
      </c>
      <c r="D44" s="10" t="s">
        <v>125</v>
      </c>
      <c r="E44" s="10"/>
      <c r="F44" s="10"/>
      <c r="G44" s="10"/>
    </row>
    <row r="45" spans="1:7" x14ac:dyDescent="0.2">
      <c r="A45" s="10"/>
      <c r="B45" s="10"/>
      <c r="C45" s="10" t="s">
        <v>126</v>
      </c>
      <c r="D45" s="10" t="s">
        <v>127</v>
      </c>
      <c r="E45" s="10"/>
      <c r="F45" s="10"/>
      <c r="G45" s="10"/>
    </row>
    <row r="46" spans="1:7" x14ac:dyDescent="0.2">
      <c r="A46" s="10"/>
      <c r="B46" s="10"/>
      <c r="C46" s="10" t="s">
        <v>128</v>
      </c>
      <c r="D46" s="10" t="s">
        <v>129</v>
      </c>
      <c r="E46" s="10"/>
      <c r="F46" s="10"/>
      <c r="G46" s="10"/>
    </row>
    <row r="47" spans="1:7" x14ac:dyDescent="0.2">
      <c r="A47" s="10"/>
      <c r="B47" s="10"/>
      <c r="C47" s="10" t="s">
        <v>130</v>
      </c>
      <c r="D47" s="10" t="s">
        <v>131</v>
      </c>
      <c r="E47" s="10"/>
      <c r="F47" s="10"/>
      <c r="G47" s="10"/>
    </row>
    <row r="48" spans="1:7" x14ac:dyDescent="0.2">
      <c r="A48" s="10"/>
      <c r="B48" s="10"/>
      <c r="C48" s="10" t="s">
        <v>132</v>
      </c>
      <c r="D48" s="10" t="s">
        <v>133</v>
      </c>
      <c r="E48" s="10"/>
      <c r="F48" s="10"/>
      <c r="G48" s="10"/>
    </row>
    <row r="49" spans="1:7" x14ac:dyDescent="0.2">
      <c r="A49" s="10"/>
      <c r="B49" s="10"/>
      <c r="C49" s="10" t="s">
        <v>134</v>
      </c>
      <c r="D49" s="10" t="s">
        <v>135</v>
      </c>
      <c r="E49" s="10"/>
      <c r="F49" s="10"/>
      <c r="G49" s="10"/>
    </row>
    <row r="50" spans="1:7" x14ac:dyDescent="0.2">
      <c r="A50" s="10"/>
      <c r="B50" s="10"/>
      <c r="C50" s="10" t="s">
        <v>136</v>
      </c>
      <c r="D50" s="10" t="s">
        <v>137</v>
      </c>
      <c r="E50" s="10"/>
      <c r="F50" s="10"/>
      <c r="G50" s="10"/>
    </row>
    <row r="51" spans="1:7" x14ac:dyDescent="0.2">
      <c r="A51" s="10"/>
      <c r="B51" s="10"/>
      <c r="C51" s="10" t="s">
        <v>138</v>
      </c>
      <c r="D51" s="10" t="s">
        <v>139</v>
      </c>
      <c r="E51" s="10"/>
      <c r="F51" s="10"/>
      <c r="G51" s="10"/>
    </row>
    <row r="52" spans="1:7" x14ac:dyDescent="0.2">
      <c r="A52" s="10"/>
      <c r="B52" s="10"/>
      <c r="C52" s="10" t="s">
        <v>140</v>
      </c>
      <c r="D52" s="10" t="s">
        <v>141</v>
      </c>
      <c r="E52" s="10"/>
      <c r="F52" s="10"/>
      <c r="G52" s="10"/>
    </row>
    <row r="53" spans="1:7" x14ac:dyDescent="0.2">
      <c r="A53" s="10"/>
      <c r="B53" s="10"/>
      <c r="C53" s="10" t="s">
        <v>142</v>
      </c>
      <c r="D53" s="10" t="s">
        <v>143</v>
      </c>
      <c r="E53" s="10"/>
      <c r="F53" s="10"/>
      <c r="G53" s="10"/>
    </row>
    <row r="54" spans="1:7" x14ac:dyDescent="0.2">
      <c r="A54" s="10"/>
      <c r="B54" s="10"/>
      <c r="C54" s="10" t="s">
        <v>144</v>
      </c>
      <c r="D54" s="10" t="s">
        <v>145</v>
      </c>
      <c r="E54" s="10"/>
      <c r="F54" s="10"/>
      <c r="G54" s="10"/>
    </row>
    <row r="55" spans="1:7" x14ac:dyDescent="0.2">
      <c r="A55" s="10"/>
      <c r="B55" s="10"/>
      <c r="C55" s="10" t="s">
        <v>146</v>
      </c>
      <c r="D55" s="10" t="s">
        <v>147</v>
      </c>
      <c r="E55" s="10"/>
      <c r="F55" s="10"/>
      <c r="G55" s="10"/>
    </row>
    <row r="56" spans="1:7" x14ac:dyDescent="0.2">
      <c r="A56" s="10"/>
      <c r="B56" s="10"/>
      <c r="C56" s="10" t="s">
        <v>148</v>
      </c>
      <c r="D56" s="10" t="s">
        <v>149</v>
      </c>
      <c r="E56" s="10"/>
      <c r="F56" s="10"/>
      <c r="G56" s="10"/>
    </row>
    <row r="57" spans="1:7" x14ac:dyDescent="0.2">
      <c r="A57" s="10"/>
      <c r="B57" s="10"/>
      <c r="C57" s="10" t="s">
        <v>150</v>
      </c>
      <c r="D57" s="10" t="s">
        <v>151</v>
      </c>
      <c r="E57" s="10"/>
      <c r="F57" s="10"/>
      <c r="G57" s="10"/>
    </row>
    <row r="58" spans="1:7" x14ac:dyDescent="0.2">
      <c r="A58" s="10"/>
      <c r="B58" s="10"/>
      <c r="C58" s="10" t="s">
        <v>152</v>
      </c>
      <c r="D58" s="10" t="s">
        <v>153</v>
      </c>
      <c r="E58" s="10"/>
      <c r="F58" s="10"/>
      <c r="G58" s="10"/>
    </row>
    <row r="59" spans="1:7" x14ac:dyDescent="0.2">
      <c r="A59" s="10"/>
      <c r="B59" s="10"/>
      <c r="C59" s="10" t="s">
        <v>154</v>
      </c>
      <c r="D59" s="10" t="s">
        <v>155</v>
      </c>
      <c r="E59" s="10"/>
      <c r="F59" s="10"/>
      <c r="G59" s="10"/>
    </row>
    <row r="60" spans="1:7" x14ac:dyDescent="0.2">
      <c r="A60" s="10"/>
      <c r="B60" s="10"/>
      <c r="C60" s="10" t="s">
        <v>156</v>
      </c>
      <c r="D60" s="10" t="s">
        <v>157</v>
      </c>
      <c r="E60" s="10"/>
      <c r="F60" s="10"/>
      <c r="G60" s="10"/>
    </row>
    <row r="61" spans="1:7" x14ac:dyDescent="0.2">
      <c r="A61" s="10"/>
      <c r="B61" s="10"/>
      <c r="C61" s="10" t="s">
        <v>158</v>
      </c>
      <c r="D61" s="10" t="s">
        <v>159</v>
      </c>
      <c r="E61" s="10"/>
      <c r="F61" s="10"/>
      <c r="G61" s="10"/>
    </row>
    <row r="62" spans="1:7" x14ac:dyDescent="0.2">
      <c r="A62" s="10"/>
      <c r="B62" s="10"/>
      <c r="C62" s="10" t="s">
        <v>160</v>
      </c>
      <c r="D62" s="10" t="s">
        <v>161</v>
      </c>
      <c r="E62" s="10"/>
      <c r="F62" s="10"/>
      <c r="G62" s="10"/>
    </row>
    <row r="63" spans="1:7" x14ac:dyDescent="0.2">
      <c r="A63" s="10"/>
      <c r="B63" s="10"/>
      <c r="C63" s="10" t="s">
        <v>162</v>
      </c>
      <c r="D63" s="10" t="s">
        <v>163</v>
      </c>
      <c r="E63" s="10"/>
      <c r="F63" s="10"/>
      <c r="G63" s="10"/>
    </row>
    <row r="64" spans="1:7" x14ac:dyDescent="0.2">
      <c r="A64" s="10"/>
      <c r="B64" s="10"/>
      <c r="C64" s="10" t="s">
        <v>164</v>
      </c>
      <c r="D64" s="10" t="s">
        <v>165</v>
      </c>
      <c r="E64" s="10"/>
      <c r="F64" s="10"/>
      <c r="G64" s="10"/>
    </row>
    <row r="65" spans="1:7" x14ac:dyDescent="0.2">
      <c r="A65" s="10"/>
      <c r="B65" s="10"/>
      <c r="C65" s="10" t="s">
        <v>166</v>
      </c>
      <c r="D65" s="10" t="s">
        <v>167</v>
      </c>
      <c r="E65" s="10"/>
      <c r="F65" s="10"/>
      <c r="G65" s="10"/>
    </row>
    <row r="66" spans="1:7" x14ac:dyDescent="0.2">
      <c r="A66" s="10"/>
      <c r="B66" s="10"/>
      <c r="C66" s="10" t="s">
        <v>168</v>
      </c>
      <c r="D66" s="10" t="s">
        <v>169</v>
      </c>
      <c r="E66" s="10"/>
      <c r="F66" s="10"/>
      <c r="G66" s="10"/>
    </row>
    <row r="67" spans="1:7" x14ac:dyDescent="0.2">
      <c r="A67" s="10"/>
      <c r="B67" s="10"/>
      <c r="C67" s="10" t="s">
        <v>170</v>
      </c>
      <c r="D67" s="10" t="s">
        <v>171</v>
      </c>
      <c r="E67" s="10"/>
      <c r="F67" s="10"/>
      <c r="G67" s="10"/>
    </row>
    <row r="68" spans="1:7" x14ac:dyDescent="0.2">
      <c r="A68" s="10"/>
      <c r="B68" s="10"/>
      <c r="C68" s="10" t="s">
        <v>172</v>
      </c>
      <c r="D68" s="10" t="s">
        <v>173</v>
      </c>
      <c r="E68" s="10"/>
      <c r="F68" s="10"/>
      <c r="G68" s="10"/>
    </row>
    <row r="69" spans="1:7" x14ac:dyDescent="0.2">
      <c r="A69" s="10"/>
      <c r="B69" s="10"/>
      <c r="C69" s="10" t="s">
        <v>174</v>
      </c>
      <c r="D69" s="10" t="s">
        <v>175</v>
      </c>
      <c r="E69" s="10"/>
      <c r="F69" s="10"/>
      <c r="G69" s="10"/>
    </row>
    <row r="70" spans="1:7" x14ac:dyDescent="0.2">
      <c r="A70" s="10"/>
      <c r="B70" s="10"/>
      <c r="C70" s="10" t="s">
        <v>176</v>
      </c>
      <c r="D70" s="10" t="s">
        <v>177</v>
      </c>
      <c r="E70" s="10"/>
      <c r="F70" s="10"/>
      <c r="G70" s="10"/>
    </row>
    <row r="71" spans="1:7" x14ac:dyDescent="0.2">
      <c r="A71" s="10"/>
      <c r="B71" s="10"/>
      <c r="C71" s="10" t="s">
        <v>178</v>
      </c>
      <c r="D71" s="10" t="s">
        <v>179</v>
      </c>
      <c r="E71" s="10"/>
      <c r="F71" s="10"/>
      <c r="G71" s="10"/>
    </row>
    <row r="72" spans="1:7" x14ac:dyDescent="0.2">
      <c r="A72" s="10"/>
      <c r="B72" s="10"/>
      <c r="C72" s="10" t="s">
        <v>180</v>
      </c>
      <c r="D72" s="10" t="s">
        <v>181</v>
      </c>
      <c r="E72" s="10"/>
      <c r="F72" s="10"/>
      <c r="G72" s="10"/>
    </row>
    <row r="73" spans="1:7" x14ac:dyDescent="0.2">
      <c r="A73" s="10"/>
      <c r="B73" s="10"/>
      <c r="C73" s="10" t="s">
        <v>182</v>
      </c>
      <c r="D73" s="10" t="s">
        <v>183</v>
      </c>
      <c r="E73" s="10"/>
      <c r="F73" s="10"/>
      <c r="G73" s="10"/>
    </row>
    <row r="74" spans="1:7" x14ac:dyDescent="0.2">
      <c r="A74" s="10"/>
      <c r="B74" s="10"/>
      <c r="C74" s="10" t="s">
        <v>184</v>
      </c>
      <c r="D74" s="10" t="s">
        <v>185</v>
      </c>
      <c r="E74" s="10"/>
      <c r="F74" s="10"/>
      <c r="G74" s="10"/>
    </row>
    <row r="75" spans="1:7" x14ac:dyDescent="0.2">
      <c r="A75" s="10"/>
      <c r="B75" s="10"/>
      <c r="C75" s="10" t="s">
        <v>186</v>
      </c>
      <c r="D75" s="10" t="s">
        <v>187</v>
      </c>
      <c r="E75" s="10"/>
      <c r="F75" s="10"/>
      <c r="G75" s="10"/>
    </row>
    <row r="76" spans="1:7" x14ac:dyDescent="0.2">
      <c r="A76" s="10"/>
      <c r="B76" s="10"/>
      <c r="C76" s="10" t="s">
        <v>188</v>
      </c>
      <c r="D76" s="10" t="s">
        <v>189</v>
      </c>
      <c r="E76" s="10"/>
      <c r="F76" s="10"/>
      <c r="G76" s="10"/>
    </row>
    <row r="77" spans="1:7" x14ac:dyDescent="0.2">
      <c r="A77" s="10"/>
      <c r="B77" s="10"/>
      <c r="C77" s="10" t="s">
        <v>190</v>
      </c>
      <c r="D77" s="10" t="s">
        <v>191</v>
      </c>
      <c r="E77" s="10"/>
      <c r="F77" s="10"/>
      <c r="G77" s="10"/>
    </row>
    <row r="78" spans="1:7" x14ac:dyDescent="0.2">
      <c r="A78" s="10"/>
      <c r="B78" s="10"/>
      <c r="C78" s="10" t="s">
        <v>192</v>
      </c>
      <c r="D78" s="10" t="s">
        <v>193</v>
      </c>
      <c r="E78" s="10"/>
      <c r="F78" s="10"/>
      <c r="G78" s="10"/>
    </row>
    <row r="79" spans="1:7" x14ac:dyDescent="0.2">
      <c r="A79" s="10"/>
      <c r="B79" s="10"/>
      <c r="C79" s="10" t="s">
        <v>194</v>
      </c>
      <c r="D79" s="10" t="s">
        <v>195</v>
      </c>
      <c r="E79" s="10"/>
      <c r="F79" s="10"/>
      <c r="G79" s="10"/>
    </row>
    <row r="80" spans="1:7" x14ac:dyDescent="0.2">
      <c r="A80" s="10"/>
      <c r="B80" s="10"/>
      <c r="C80" s="10" t="s">
        <v>196</v>
      </c>
      <c r="D80" s="10" t="s">
        <v>197</v>
      </c>
      <c r="E80" s="10"/>
      <c r="F80" s="10"/>
      <c r="G80" s="10"/>
    </row>
    <row r="81" spans="1:7" x14ac:dyDescent="0.2">
      <c r="A81" s="10"/>
      <c r="B81" s="10"/>
      <c r="C81" s="10" t="s">
        <v>198</v>
      </c>
      <c r="D81" s="10" t="s">
        <v>199</v>
      </c>
      <c r="E81" s="10"/>
      <c r="F81" s="10"/>
      <c r="G81" s="10"/>
    </row>
    <row r="82" spans="1:7" x14ac:dyDescent="0.2">
      <c r="A82" s="10"/>
      <c r="B82" s="10"/>
      <c r="C82" s="10" t="s">
        <v>200</v>
      </c>
      <c r="D82" s="10" t="s">
        <v>201</v>
      </c>
      <c r="E82" s="10"/>
      <c r="F82" s="10"/>
      <c r="G82" s="10"/>
    </row>
    <row r="83" spans="1:7" x14ac:dyDescent="0.2">
      <c r="A83" s="10"/>
      <c r="B83" s="10"/>
      <c r="C83" s="10" t="s">
        <v>202</v>
      </c>
      <c r="D83" s="10" t="s">
        <v>203</v>
      </c>
      <c r="E83" s="10"/>
      <c r="F83" s="10"/>
      <c r="G83" s="10"/>
    </row>
    <row r="84" spans="1:7" x14ac:dyDescent="0.2">
      <c r="A84" s="10"/>
      <c r="B84" s="10"/>
      <c r="C84" s="10" t="s">
        <v>204</v>
      </c>
      <c r="D84" s="10" t="s">
        <v>205</v>
      </c>
      <c r="E84" s="10"/>
      <c r="F84" s="10"/>
      <c r="G84" s="10"/>
    </row>
    <row r="85" spans="1:7" x14ac:dyDescent="0.2">
      <c r="A85" s="10"/>
      <c r="B85" s="10"/>
      <c r="C85" s="10" t="s">
        <v>206</v>
      </c>
      <c r="D85" s="10" t="s">
        <v>207</v>
      </c>
      <c r="E85" s="10"/>
      <c r="F85" s="10"/>
      <c r="G85" s="10"/>
    </row>
    <row r="86" spans="1:7" x14ac:dyDescent="0.2">
      <c r="A86" s="10"/>
      <c r="B86" s="10"/>
      <c r="C86" s="10" t="s">
        <v>208</v>
      </c>
      <c r="D86" s="10" t="s">
        <v>209</v>
      </c>
      <c r="E86" s="10"/>
      <c r="F86" s="10"/>
      <c r="G86" s="10"/>
    </row>
    <row r="87" spans="1:7" x14ac:dyDescent="0.2">
      <c r="A87" s="10"/>
      <c r="B87" s="10"/>
      <c r="C87" s="10" t="s">
        <v>210</v>
      </c>
      <c r="D87" s="10" t="s">
        <v>211</v>
      </c>
      <c r="E87" s="10"/>
      <c r="F87" s="10"/>
      <c r="G87" s="10"/>
    </row>
    <row r="88" spans="1:7" x14ac:dyDescent="0.2">
      <c r="A88" s="10"/>
      <c r="B88" s="10"/>
      <c r="C88" s="10" t="s">
        <v>212</v>
      </c>
      <c r="D88" s="10" t="s">
        <v>213</v>
      </c>
      <c r="E88" s="10"/>
      <c r="F88" s="10"/>
      <c r="G88" s="10"/>
    </row>
    <row r="89" spans="1:7" x14ac:dyDescent="0.2">
      <c r="A89" s="10"/>
      <c r="B89" s="10"/>
      <c r="C89" s="10" t="s">
        <v>214</v>
      </c>
      <c r="D89" s="10" t="s">
        <v>215</v>
      </c>
      <c r="E89" s="10"/>
      <c r="F89" s="10"/>
      <c r="G89" s="10"/>
    </row>
    <row r="90" spans="1:7" x14ac:dyDescent="0.2">
      <c r="A90" s="10"/>
      <c r="B90" s="10"/>
      <c r="C90" s="10" t="s">
        <v>216</v>
      </c>
      <c r="D90" s="10" t="s">
        <v>217</v>
      </c>
      <c r="E90" s="10"/>
      <c r="F90" s="10"/>
      <c r="G90" s="10"/>
    </row>
    <row r="91" spans="1:7" x14ac:dyDescent="0.2">
      <c r="A91" s="10"/>
      <c r="B91" s="10"/>
      <c r="C91" s="10" t="s">
        <v>218</v>
      </c>
      <c r="D91" s="10" t="s">
        <v>219</v>
      </c>
      <c r="E91" s="10"/>
      <c r="F91" s="10"/>
      <c r="G91" s="10"/>
    </row>
    <row r="92" spans="1:7" x14ac:dyDescent="0.2">
      <c r="A92" s="10"/>
      <c r="B92" s="10"/>
      <c r="C92" s="10" t="s">
        <v>220</v>
      </c>
      <c r="D92" s="10" t="s">
        <v>221</v>
      </c>
      <c r="E92" s="10"/>
      <c r="F92" s="10"/>
      <c r="G92" s="10"/>
    </row>
    <row r="93" spans="1:7" x14ac:dyDescent="0.2">
      <c r="A93" s="10"/>
      <c r="B93" s="10"/>
      <c r="C93" s="10" t="s">
        <v>222</v>
      </c>
      <c r="D93" s="10" t="s">
        <v>223</v>
      </c>
      <c r="E93" s="10"/>
      <c r="F93" s="10"/>
      <c r="G93" s="10"/>
    </row>
    <row r="94" spans="1:7" ht="13.5" thickBot="1" x14ac:dyDescent="0.25">
      <c r="A94" s="10"/>
      <c r="B94" s="10"/>
      <c r="C94" s="48" t="s">
        <v>224</v>
      </c>
      <c r="D94" s="48" t="s">
        <v>225</v>
      </c>
      <c r="E94" s="10"/>
      <c r="F94" s="10"/>
      <c r="G94" s="10"/>
    </row>
    <row r="95" spans="1:7" x14ac:dyDescent="0.2">
      <c r="A95" s="10"/>
      <c r="B95" s="10"/>
      <c r="C95" s="10"/>
      <c r="D95" s="10"/>
      <c r="E95" s="10"/>
      <c r="F95" s="10"/>
      <c r="G95" s="10"/>
    </row>
    <row r="96" spans="1:7" x14ac:dyDescent="0.2">
      <c r="A96" s="10"/>
      <c r="B96" s="10"/>
      <c r="C96" s="10"/>
      <c r="D96" s="10"/>
      <c r="E96" s="10"/>
      <c r="F96" s="10"/>
      <c r="G96" s="10"/>
    </row>
  </sheetData>
  <sheetProtection sheet="1" objects="1" scenarios="1"/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26</vt:i4>
      </vt:variant>
    </vt:vector>
  </HeadingPairs>
  <TitlesOfParts>
    <vt:vector size="31" baseType="lpstr">
      <vt:lpstr>Outfall ### - Effluent</vt:lpstr>
      <vt:lpstr>Outfall ### - Influent</vt:lpstr>
      <vt:lpstr>Outfall ### - Upstream</vt:lpstr>
      <vt:lpstr>Outfall ### - Downstream</vt:lpstr>
      <vt:lpstr>LookUpData</vt:lpstr>
      <vt:lpstr>Class</vt:lpstr>
      <vt:lpstr>'Outfall ### - Influent'!ComGrabList</vt:lpstr>
      <vt:lpstr>ComGrabList</vt:lpstr>
      <vt:lpstr>County</vt:lpstr>
      <vt:lpstr>'Outfall ### - Influent'!Discharge_No</vt:lpstr>
      <vt:lpstr>Discharge_No</vt:lpstr>
      <vt:lpstr>Facility</vt:lpstr>
      <vt:lpstr>'Outfall ### - Influent'!Geo_Mean</vt:lpstr>
      <vt:lpstr>Geo_Mean</vt:lpstr>
      <vt:lpstr>'Outfall ### - Influent'!MonthList</vt:lpstr>
      <vt:lpstr>MonthList</vt:lpstr>
      <vt:lpstr>'Outfall ### - Influent'!OnsiteList</vt:lpstr>
      <vt:lpstr>OnsiteList</vt:lpstr>
      <vt:lpstr>'Outfall ### - Influent'!Permit</vt:lpstr>
      <vt:lpstr>Permit</vt:lpstr>
      <vt:lpstr>'Outfall ### - Downstream'!Print_Titles</vt:lpstr>
      <vt:lpstr>'Outfall ### - Effluent'!Print_Titles</vt:lpstr>
      <vt:lpstr>'Outfall ### - Upstream'!Print_Titles</vt:lpstr>
      <vt:lpstr>'Outfall ### - Influent'!ReportMonth</vt:lpstr>
      <vt:lpstr>ReportMonth</vt:lpstr>
      <vt:lpstr>'Outfall ### - Influent'!ReportYear</vt:lpstr>
      <vt:lpstr>ReportYear</vt:lpstr>
      <vt:lpstr>'Outfall ### - Influent'!SamLocList</vt:lpstr>
      <vt:lpstr>SamLocList</vt:lpstr>
      <vt:lpstr>'Outfall ### - Influent'!UnitsList</vt:lpstr>
      <vt:lpstr>UnitsList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Tom</dc:creator>
  <cp:keywords/>
  <dc:description/>
  <cp:lastModifiedBy>Windows User</cp:lastModifiedBy>
  <cp:revision/>
  <dcterms:created xsi:type="dcterms:W3CDTF">1996-10-14T23:33:28Z</dcterms:created>
  <dcterms:modified xsi:type="dcterms:W3CDTF">2016-07-14T16:28:37Z</dcterms:modified>
  <cp:category/>
  <cp:contentStatus/>
</cp:coreProperties>
</file>