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Water_Infrastructure\Data\Viable Utility\Programmatic\2 Study Grant Documentation\2. Scope of Work and Funding Commitment\2 Funding Offers_FO\Transmittal Enclosures\2 Editables - for VUPM\"/>
    </mc:Choice>
  </mc:AlternateContent>
  <xr:revisionPtr revIDLastSave="0" documentId="13_ncr:1_{8663DB67-E6BD-49EF-909E-D61CFFD6BF23}" xr6:coauthVersionLast="47" xr6:coauthVersionMax="47" xr10:uidLastSave="{00000000-0000-0000-0000-000000000000}"/>
  <bookViews>
    <workbookView xWindow="-120" yWindow="-16320" windowWidth="29040" windowHeight="15720" xr2:uid="{341CBE65-D7E2-4FB1-957F-8E2D0098D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2" i="1" s="1"/>
  <c r="E26" i="1" s="1"/>
  <c r="E27" i="1" s="1"/>
  <c r="C20" i="1"/>
  <c r="C22" i="1" s="1"/>
  <c r="B20" i="1"/>
  <c r="B22" i="1" s="1"/>
  <c r="F16" i="1"/>
  <c r="F15" i="1"/>
  <c r="F21" i="1"/>
  <c r="D20" i="1"/>
  <c r="D22" i="1" s="1"/>
  <c r="F19" i="1"/>
  <c r="F18" i="1"/>
  <c r="F17" i="1"/>
  <c r="F7" i="1"/>
  <c r="E23" i="1" l="1"/>
  <c r="F22" i="1"/>
  <c r="F27" i="1" s="1"/>
  <c r="F20" i="1"/>
</calcChain>
</file>

<file path=xl/sharedStrings.xml><?xml version="1.0" encoding="utf-8"?>
<sst xmlns="http://schemas.openxmlformats.org/spreadsheetml/2006/main" count="38" uniqueCount="36">
  <si>
    <t>Division of Water Infrastructure</t>
  </si>
  <si>
    <t>Period Covered by this Report:</t>
  </si>
  <si>
    <t xml:space="preserve">Grant Amount = </t>
  </si>
  <si>
    <t xml:space="preserve">     Match % Required = </t>
  </si>
  <si>
    <t xml:space="preserve">     Match amount = </t>
  </si>
  <si>
    <t>**Match and Grant Fee are N/A for ARPA funded projects**</t>
  </si>
  <si>
    <t xml:space="preserve">Address: </t>
  </si>
  <si>
    <t>City, State &amp; Zip:</t>
  </si>
  <si>
    <t>Consultant Name</t>
  </si>
  <si>
    <t>Constultant Deductions towards Match, if In-Kind or Grant Fee see below</t>
  </si>
  <si>
    <t>Classification of</t>
  </si>
  <si>
    <t>A</t>
  </si>
  <si>
    <t>B</t>
  </si>
  <si>
    <t>C</t>
  </si>
  <si>
    <t>D</t>
  </si>
  <si>
    <t>Total</t>
  </si>
  <si>
    <t>Cumulative Totals</t>
  </si>
  <si>
    <t>Total Cumulative to date</t>
  </si>
  <si>
    <t>Previously Received</t>
  </si>
  <si>
    <t>Amount Requested</t>
  </si>
  <si>
    <t>In-Kind Contribution</t>
  </si>
  <si>
    <t>In-Kind Contribution, Grant Fee, and Match are N/A for ARPA funded projects</t>
  </si>
  <si>
    <t>Grant Fee</t>
  </si>
  <si>
    <r>
      <t xml:space="preserve">Total Match </t>
    </r>
    <r>
      <rPr>
        <b/>
        <sz val="10"/>
        <color indexed="10"/>
        <rFont val="Arial"/>
        <family val="2"/>
      </rPr>
      <t>*</t>
    </r>
  </si>
  <si>
    <t>Percent Complete</t>
  </si>
  <si>
    <t>Name:</t>
  </si>
  <si>
    <t>Funding Recipient</t>
  </si>
  <si>
    <t>AIA DISBURSEMENT REQUEST FORM</t>
  </si>
  <si>
    <t>Use additional sheets if needed.
Use a "Misc." column if needed.
Use additional rows if needed.</t>
  </si>
  <si>
    <t>From:</t>
  </si>
  <si>
    <t>To:</t>
  </si>
  <si>
    <t>Project No.:</t>
  </si>
  <si>
    <t>Payment No.:</t>
  </si>
  <si>
    <t>Page No.:</t>
  </si>
  <si>
    <t>Match Complete -&gt;</t>
  </si>
  <si>
    <t>Input Yellow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</si>
</sst>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color rgb="FF0070C0"/>
      <name val="Arial"/>
      <family val="2"/>
    </font>
    <font>
      <i/>
      <sz val="10"/>
      <color rgb="FF0070C0"/>
      <name val="Arial"/>
      <family val="2"/>
    </font>
    <font>
      <b/>
      <i/>
      <sz val="9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indexed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i/>
      <sz val="10"/>
      <color theme="3" tint="0.499984740745262"/>
      <name val="Arial"/>
      <family val="2"/>
    </font>
    <font>
      <b/>
      <sz val="11"/>
      <color rgb="FFFF0000"/>
      <name val="Calibri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Trellis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wrapText="1"/>
    </xf>
    <xf numFmtId="0" fontId="0" fillId="0" borderId="5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0" borderId="3" xfId="0" applyFont="1" applyBorder="1"/>
    <xf numFmtId="0" fontId="4" fillId="0" borderId="8" xfId="0" applyFont="1" applyBorder="1"/>
    <xf numFmtId="0" fontId="4" fillId="0" borderId="7" xfId="0" applyFont="1" applyBorder="1"/>
    <xf numFmtId="0" fontId="11" fillId="0" borderId="3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left" wrapText="1"/>
    </xf>
    <xf numFmtId="164" fontId="15" fillId="3" borderId="7" xfId="3" applyNumberFormat="1" applyFont="1" applyFill="1" applyBorder="1" applyProtection="1"/>
    <xf numFmtId="164" fontId="15" fillId="0" borderId="7" xfId="1" applyNumberFormat="1" applyFont="1" applyBorder="1"/>
    <xf numFmtId="164" fontId="15" fillId="3" borderId="12" xfId="3" applyNumberFormat="1" applyFont="1" applyFill="1" applyBorder="1" applyProtection="1"/>
    <xf numFmtId="164" fontId="15" fillId="3" borderId="6" xfId="3" applyNumberFormat="1" applyFont="1" applyFill="1" applyBorder="1" applyProtection="1"/>
    <xf numFmtId="9" fontId="15" fillId="0" borderId="3" xfId="2" applyFont="1" applyBorder="1"/>
    <xf numFmtId="165" fontId="15" fillId="0" borderId="3" xfId="1" applyNumberFormat="1" applyFont="1" applyBorder="1"/>
    <xf numFmtId="164" fontId="15" fillId="0" borderId="3" xfId="1" applyNumberFormat="1" applyFont="1" applyBorder="1" applyAlignment="1">
      <alignment horizontal="right"/>
    </xf>
    <xf numFmtId="165" fontId="15" fillId="0" borderId="3" xfId="2" applyNumberFormat="1" applyFont="1" applyBorder="1" applyAlignment="1">
      <alignment horizontal="left" indent="1"/>
    </xf>
    <xf numFmtId="0" fontId="2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6" fillId="0" borderId="0" xfId="0" applyFont="1" applyProtection="1">
      <protection locked="0"/>
    </xf>
    <xf numFmtId="44" fontId="15" fillId="0" borderId="8" xfId="1" applyFont="1" applyBorder="1"/>
    <xf numFmtId="44" fontId="15" fillId="0" borderId="6" xfId="1" applyFont="1" applyBorder="1"/>
    <xf numFmtId="44" fontId="7" fillId="2" borderId="3" xfId="1" applyFont="1" applyFill="1" applyBorder="1" applyProtection="1">
      <protection locked="0"/>
    </xf>
    <xf numFmtId="44" fontId="7" fillId="2" borderId="6" xfId="1" applyFont="1" applyFill="1" applyBorder="1" applyProtection="1">
      <protection locked="0"/>
    </xf>
    <xf numFmtId="44" fontId="15" fillId="0" borderId="3" xfId="1" applyFont="1" applyBorder="1"/>
    <xf numFmtId="44" fontId="15" fillId="0" borderId="3" xfId="3" applyFont="1" applyBorder="1"/>
    <xf numFmtId="0" fontId="2" fillId="0" borderId="0" xfId="0" applyFont="1" applyProtection="1">
      <protection locked="0"/>
    </xf>
    <xf numFmtId="44" fontId="0" fillId="0" borderId="9" xfId="3" applyFont="1" applyBorder="1"/>
    <xf numFmtId="0" fontId="4" fillId="0" borderId="2" xfId="0" applyFont="1" applyBorder="1" applyAlignment="1" applyProtection="1">
      <alignment horizontal="right" indent="1"/>
      <protection locked="0"/>
    </xf>
    <xf numFmtId="14" fontId="4" fillId="0" borderId="0" xfId="0" applyNumberFormat="1" applyFont="1" applyAlignment="1" applyProtection="1">
      <alignment horizontal="right" indent="1"/>
      <protection locked="0"/>
    </xf>
    <xf numFmtId="0" fontId="3" fillId="0" borderId="0" xfId="0" applyFont="1" applyAlignment="1" applyProtection="1">
      <alignment horizontal="right" indent="1"/>
      <protection locked="0"/>
    </xf>
    <xf numFmtId="14" fontId="4" fillId="2" borderId="4" xfId="3" applyNumberFormat="1" applyFont="1" applyFill="1" applyBorder="1" applyAlignment="1" applyProtection="1">
      <alignment horizontal="center"/>
      <protection locked="0"/>
    </xf>
    <xf numFmtId="0" fontId="4" fillId="2" borderId="1" xfId="3" applyNumberFormat="1" applyFont="1" applyFill="1" applyBorder="1" applyAlignment="1" applyProtection="1">
      <alignment horizontal="center"/>
      <protection locked="0"/>
    </xf>
    <xf numFmtId="0" fontId="4" fillId="2" borderId="4" xfId="3" applyNumberFormat="1" applyFont="1" applyFill="1" applyBorder="1" applyAlignment="1" applyProtection="1">
      <alignment horizontal="center"/>
      <protection locked="0"/>
    </xf>
    <xf numFmtId="14" fontId="4" fillId="0" borderId="0" xfId="3" applyNumberFormat="1" applyFont="1" applyFill="1" applyBorder="1" applyAlignment="1" applyProtection="1">
      <alignment horizontal="center"/>
      <protection locked="0"/>
    </xf>
    <xf numFmtId="14" fontId="4" fillId="0" borderId="7" xfId="3" applyNumberFormat="1" applyFont="1" applyFill="1" applyBorder="1" applyAlignment="1" applyProtection="1">
      <alignment horizontal="center"/>
      <protection locked="0"/>
    </xf>
    <xf numFmtId="44" fontId="4" fillId="2" borderId="9" xfId="1" applyFont="1" applyFill="1" applyBorder="1" applyProtection="1">
      <protection locked="0"/>
    </xf>
    <xf numFmtId="44" fontId="16" fillId="2" borderId="6" xfId="1" applyFont="1" applyFill="1" applyBorder="1" applyAlignment="1" applyProtection="1">
      <alignment horizontal="center"/>
      <protection locked="0"/>
    </xf>
    <xf numFmtId="9" fontId="4" fillId="2" borderId="9" xfId="2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7" fillId="0" borderId="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64" fontId="3" fillId="3" borderId="7" xfId="3" applyNumberFormat="1" applyFont="1" applyFill="1" applyBorder="1" applyAlignment="1" applyProtection="1">
      <alignment horizontal="center" vertical="center" wrapText="1"/>
    </xf>
    <xf numFmtId="164" fontId="3" fillId="3" borderId="10" xfId="3" applyNumberFormat="1" applyFont="1" applyFill="1" applyBorder="1" applyAlignment="1" applyProtection="1">
      <alignment horizontal="center" vertical="center" wrapText="1"/>
    </xf>
    <xf numFmtId="164" fontId="3" fillId="3" borderId="0" xfId="3" applyNumberFormat="1" applyFont="1" applyFill="1" applyBorder="1" applyAlignment="1" applyProtection="1">
      <alignment horizontal="center" vertical="center" wrapText="1"/>
    </xf>
    <xf numFmtId="164" fontId="3" fillId="3" borderId="11" xfId="3" applyNumberFormat="1" applyFont="1" applyFill="1" applyBorder="1" applyAlignment="1" applyProtection="1">
      <alignment horizontal="center" vertical="center" wrapText="1"/>
    </xf>
    <xf numFmtId="164" fontId="3" fillId="3" borderId="1" xfId="3" applyNumberFormat="1" applyFont="1" applyFill="1" applyBorder="1" applyAlignment="1" applyProtection="1">
      <alignment horizontal="center" vertical="center" wrapText="1"/>
    </xf>
    <xf numFmtId="164" fontId="3" fillId="3" borderId="13" xfId="3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right" indent="1"/>
      <protection locked="0"/>
    </xf>
    <xf numFmtId="0" fontId="4" fillId="0" borderId="4" xfId="0" applyFont="1" applyBorder="1" applyAlignment="1" applyProtection="1">
      <alignment horizontal="right" indent="1"/>
      <protection locked="0"/>
    </xf>
    <xf numFmtId="0" fontId="4" fillId="0" borderId="2" xfId="0" applyFont="1" applyBorder="1" applyAlignment="1">
      <alignment horizontal="right" indent="1"/>
    </xf>
    <xf numFmtId="0" fontId="4" fillId="0" borderId="4" xfId="0" applyFont="1" applyBorder="1" applyAlignment="1">
      <alignment horizontal="right" indent="1"/>
    </xf>
    <xf numFmtId="14" fontId="4" fillId="2" borderId="1" xfId="3" applyNumberFormat="1" applyFont="1" applyFill="1" applyBorder="1" applyAlignment="1" applyProtection="1">
      <alignment horizontal="center"/>
      <protection locked="0"/>
    </xf>
    <xf numFmtId="0" fontId="18" fillId="2" borderId="14" xfId="3" applyNumberFormat="1" applyFont="1" applyFill="1" applyBorder="1" applyAlignment="1" applyProtection="1">
      <alignment horizontal="center"/>
      <protection locked="0"/>
    </xf>
    <xf numFmtId="0" fontId="4" fillId="2" borderId="1" xfId="3" applyNumberFormat="1" applyFont="1" applyFill="1" applyBorder="1" applyAlignment="1" applyProtection="1">
      <alignment horizontal="left"/>
      <protection locked="0"/>
    </xf>
    <xf numFmtId="0" fontId="4" fillId="2" borderId="4" xfId="3" applyNumberFormat="1" applyFont="1" applyFill="1" applyBorder="1" applyAlignment="1" applyProtection="1">
      <alignment horizontal="left"/>
      <protection locked="0"/>
    </xf>
  </cellXfs>
  <cellStyles count="4">
    <cellStyle name="Currency" xfId="1" builtinId="4"/>
    <cellStyle name="Currency 3" xfId="3" xr:uid="{A3D7C7E4-2E66-4748-8145-4825EA400FAC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1A36-E8BF-40DE-9D89-532BB0AB1488}">
  <sheetPr codeName="Sheet1"/>
  <dimension ref="A1:F43"/>
  <sheetViews>
    <sheetView tabSelected="1" workbookViewId="0">
      <selection activeCell="J13" sqref="J13"/>
    </sheetView>
  </sheetViews>
  <sheetFormatPr defaultRowHeight="14.4" x14ac:dyDescent="0.3"/>
  <cols>
    <col min="1" max="1" width="22" customWidth="1"/>
    <col min="2" max="2" width="15.5546875" customWidth="1"/>
    <col min="3" max="3" width="17.5546875" bestFit="1" customWidth="1"/>
    <col min="4" max="6" width="15.5546875" customWidth="1"/>
    <col min="9" max="9" width="17.77734375" bestFit="1" customWidth="1"/>
  </cols>
  <sheetData>
    <row r="1" spans="1:6" ht="15.6" x14ac:dyDescent="0.3">
      <c r="A1" s="53" t="s">
        <v>27</v>
      </c>
      <c r="B1" s="53"/>
      <c r="C1" s="53"/>
      <c r="D1" s="53"/>
      <c r="E1" s="53"/>
      <c r="F1" s="53"/>
    </row>
    <row r="2" spans="1:6" ht="16.2" thickBot="1" x14ac:dyDescent="0.35">
      <c r="A2" s="31"/>
      <c r="D2" s="31"/>
      <c r="E2" s="31"/>
      <c r="F2" s="31"/>
    </row>
    <row r="3" spans="1:6" ht="16.2" thickBot="1" x14ac:dyDescent="0.35">
      <c r="A3" s="1" t="s">
        <v>0</v>
      </c>
      <c r="B3" s="1"/>
      <c r="C3" s="67" t="s">
        <v>35</v>
      </c>
      <c r="D3" s="2"/>
      <c r="E3" s="44" t="s">
        <v>31</v>
      </c>
      <c r="F3" s="46"/>
    </row>
    <row r="4" spans="1:6" x14ac:dyDescent="0.3">
      <c r="A4" s="3" t="s">
        <v>1</v>
      </c>
      <c r="B4" s="3"/>
      <c r="C4" s="43" t="s">
        <v>29</v>
      </c>
      <c r="D4" s="66"/>
      <c r="E4" s="43" t="s">
        <v>30</v>
      </c>
      <c r="F4" s="45"/>
    </row>
    <row r="5" spans="1:6" x14ac:dyDescent="0.3">
      <c r="A5" s="3"/>
      <c r="B5" s="3"/>
      <c r="C5" s="43"/>
      <c r="D5" s="48"/>
      <c r="E5" s="43"/>
      <c r="F5" s="49"/>
    </row>
    <row r="6" spans="1:6" x14ac:dyDescent="0.3">
      <c r="A6" s="42" t="s">
        <v>2</v>
      </c>
      <c r="B6" s="50"/>
      <c r="C6" s="2"/>
      <c r="D6" s="62" t="s">
        <v>3</v>
      </c>
      <c r="E6" s="63"/>
      <c r="F6" s="52"/>
    </row>
    <row r="7" spans="1:6" x14ac:dyDescent="0.3">
      <c r="A7" s="4"/>
      <c r="B7" s="4"/>
      <c r="C7" s="4"/>
      <c r="D7" s="64" t="s">
        <v>4</v>
      </c>
      <c r="E7" s="65"/>
      <c r="F7" s="41">
        <f>ROUND(F6 * B6,0)</f>
        <v>0</v>
      </c>
    </row>
    <row r="8" spans="1:6" x14ac:dyDescent="0.3">
      <c r="A8" s="2"/>
      <c r="B8" s="2"/>
      <c r="C8" s="2"/>
      <c r="D8" s="5"/>
      <c r="E8" s="6"/>
      <c r="F8" s="7" t="s">
        <v>5</v>
      </c>
    </row>
    <row r="9" spans="1:6" ht="15.6" x14ac:dyDescent="0.3">
      <c r="A9" s="40" t="s">
        <v>26</v>
      </c>
      <c r="B9" s="1"/>
      <c r="C9" s="2"/>
      <c r="D9" s="8"/>
      <c r="E9" s="2"/>
    </row>
    <row r="10" spans="1:6" ht="15.6" x14ac:dyDescent="0.3">
      <c r="A10" s="1" t="s">
        <v>25</v>
      </c>
      <c r="B10" s="68"/>
      <c r="C10" s="68"/>
      <c r="D10" s="2"/>
      <c r="E10" s="44" t="s">
        <v>32</v>
      </c>
      <c r="F10" s="46"/>
    </row>
    <row r="11" spans="1:6" ht="15.6" x14ac:dyDescent="0.3">
      <c r="A11" s="1" t="s">
        <v>6</v>
      </c>
      <c r="B11" s="69"/>
      <c r="C11" s="69"/>
      <c r="D11" s="2"/>
      <c r="E11" s="44" t="s">
        <v>33</v>
      </c>
      <c r="F11" s="47"/>
    </row>
    <row r="12" spans="1:6" ht="15.6" x14ac:dyDescent="0.3">
      <c r="A12" s="9" t="s">
        <v>7</v>
      </c>
      <c r="B12" s="68"/>
      <c r="C12" s="68"/>
      <c r="D12" s="9"/>
      <c r="E12" s="4"/>
      <c r="F12" s="2"/>
    </row>
    <row r="13" spans="1:6" ht="58.2" x14ac:dyDescent="0.3">
      <c r="A13" s="10" t="s">
        <v>28</v>
      </c>
      <c r="B13" s="51" t="s">
        <v>8</v>
      </c>
      <c r="C13" s="51" t="s">
        <v>8</v>
      </c>
      <c r="D13" s="51" t="s">
        <v>8</v>
      </c>
      <c r="E13" s="11" t="s">
        <v>9</v>
      </c>
      <c r="F13" s="12"/>
    </row>
    <row r="14" spans="1:6" ht="15.6" x14ac:dyDescent="0.3">
      <c r="A14" s="13" t="s">
        <v>10</v>
      </c>
      <c r="B14" s="14" t="s">
        <v>11</v>
      </c>
      <c r="C14" s="14" t="s">
        <v>12</v>
      </c>
      <c r="D14" s="14" t="s">
        <v>13</v>
      </c>
      <c r="E14" s="14" t="s">
        <v>14</v>
      </c>
      <c r="F14" s="14" t="s">
        <v>15</v>
      </c>
    </row>
    <row r="15" spans="1:6" x14ac:dyDescent="0.3">
      <c r="A15" s="15" t="s">
        <v>16</v>
      </c>
      <c r="B15" s="37"/>
      <c r="C15" s="37"/>
      <c r="D15" s="37"/>
      <c r="E15" s="37"/>
      <c r="F15" s="35">
        <f>B15+C15+D15-E15</f>
        <v>0</v>
      </c>
    </row>
    <row r="16" spans="1:6" x14ac:dyDescent="0.3">
      <c r="A16" s="15"/>
      <c r="B16" s="37"/>
      <c r="C16" s="37"/>
      <c r="D16" s="37"/>
      <c r="E16" s="37"/>
      <c r="F16" s="35">
        <f>B16+C16+D16-E16</f>
        <v>0</v>
      </c>
    </row>
    <row r="17" spans="1:6" x14ac:dyDescent="0.3">
      <c r="A17" s="15"/>
      <c r="B17" s="37"/>
      <c r="C17" s="37"/>
      <c r="D17" s="37"/>
      <c r="E17" s="37"/>
      <c r="F17" s="35">
        <f>B17+C17+D17-E17</f>
        <v>0</v>
      </c>
    </row>
    <row r="18" spans="1:6" x14ac:dyDescent="0.3">
      <c r="A18" s="15"/>
      <c r="B18" s="37"/>
      <c r="C18" s="37"/>
      <c r="D18" s="37"/>
      <c r="E18" s="37"/>
      <c r="F18" s="35">
        <f>B18+C18+D18-E18</f>
        <v>0</v>
      </c>
    </row>
    <row r="19" spans="1:6" x14ac:dyDescent="0.3">
      <c r="A19" s="15"/>
      <c r="B19" s="37"/>
      <c r="C19" s="37"/>
      <c r="D19" s="37"/>
      <c r="E19" s="37"/>
      <c r="F19" s="35">
        <f>B19+C19+D19-E19</f>
        <v>0</v>
      </c>
    </row>
    <row r="20" spans="1:6" x14ac:dyDescent="0.3">
      <c r="A20" s="16" t="s">
        <v>17</v>
      </c>
      <c r="B20" s="38">
        <f>SUM(B15:B19)</f>
        <v>0</v>
      </c>
      <c r="C20" s="38">
        <f>SUM(C15:C19)</f>
        <v>0</v>
      </c>
      <c r="D20" s="38">
        <f>SUM(D15:D19)</f>
        <v>0</v>
      </c>
      <c r="E20" s="38">
        <f>SUM(E15:E19)</f>
        <v>0</v>
      </c>
      <c r="F20" s="35">
        <f>SUM(F15:F19)</f>
        <v>0</v>
      </c>
    </row>
    <row r="21" spans="1:6" x14ac:dyDescent="0.3">
      <c r="A21" s="16" t="s">
        <v>18</v>
      </c>
      <c r="B21" s="36"/>
      <c r="C21" s="36"/>
      <c r="D21" s="36"/>
      <c r="E21" s="23"/>
      <c r="F21" s="35">
        <f>SUM(B21:E21)</f>
        <v>0</v>
      </c>
    </row>
    <row r="22" spans="1:6" x14ac:dyDescent="0.3">
      <c r="A22" s="17" t="s">
        <v>19</v>
      </c>
      <c r="B22" s="34">
        <f>B20 - B21</f>
        <v>0</v>
      </c>
      <c r="C22" s="34">
        <f>+C20-C21</f>
        <v>0</v>
      </c>
      <c r="D22" s="34">
        <f>+D20-D21</f>
        <v>0</v>
      </c>
      <c r="E22" s="34">
        <f>E20</f>
        <v>0</v>
      </c>
      <c r="F22" s="34">
        <f>B22+C22+D22-E22</f>
        <v>0</v>
      </c>
    </row>
    <row r="23" spans="1:6" x14ac:dyDescent="0.3">
      <c r="A23" s="18"/>
      <c r="B23" s="24"/>
      <c r="C23" s="24"/>
      <c r="D23" s="24"/>
      <c r="E23" s="54" t="str">
        <f>IF(F6&gt;0,IF(E26&gt;=F7,"Match is Met","Match is Not Met"),"No Match")</f>
        <v>No Match</v>
      </c>
      <c r="F23" s="55"/>
    </row>
    <row r="24" spans="1:6" x14ac:dyDescent="0.3">
      <c r="A24" s="19" t="s">
        <v>20</v>
      </c>
      <c r="B24" s="56" t="s">
        <v>21</v>
      </c>
      <c r="C24" s="56"/>
      <c r="D24" s="57"/>
      <c r="E24" s="37"/>
      <c r="F24" s="25"/>
    </row>
    <row r="25" spans="1:6" x14ac:dyDescent="0.3">
      <c r="A25" s="19" t="s">
        <v>22</v>
      </c>
      <c r="B25" s="58"/>
      <c r="C25" s="58"/>
      <c r="D25" s="59"/>
      <c r="E25" s="37"/>
      <c r="F25" s="25"/>
    </row>
    <row r="26" spans="1:6" x14ac:dyDescent="0.3">
      <c r="A26" s="16" t="s">
        <v>23</v>
      </c>
      <c r="B26" s="60"/>
      <c r="C26" s="60"/>
      <c r="D26" s="61"/>
      <c r="E26" s="39">
        <f>ROUND( SUM(E22+E24+E25),0)</f>
        <v>0</v>
      </c>
      <c r="F26" s="26"/>
    </row>
    <row r="27" spans="1:6" x14ac:dyDescent="0.3">
      <c r="A27" s="16" t="s">
        <v>24</v>
      </c>
      <c r="B27" s="16"/>
      <c r="C27" s="27"/>
      <c r="D27" s="29" t="s">
        <v>34</v>
      </c>
      <c r="E27" s="30" t="str">
        <f>IF(E26=0,"",E26/B6)</f>
        <v/>
      </c>
      <c r="F27" s="28" t="str">
        <f>IF(F22=0," ",(F21 + F22)/B6)</f>
        <v xml:space="preserve"> </v>
      </c>
    </row>
    <row r="28" spans="1:6" x14ac:dyDescent="0.3">
      <c r="A28" s="20"/>
      <c r="B28" s="20"/>
      <c r="C28" s="21"/>
    </row>
    <row r="29" spans="1:6" x14ac:dyDescent="0.3">
      <c r="A29" s="6"/>
      <c r="B29" s="6"/>
      <c r="C29" s="21"/>
    </row>
    <row r="30" spans="1:6" x14ac:dyDescent="0.3">
      <c r="A30" s="6"/>
      <c r="B30" s="6"/>
      <c r="C30" s="21"/>
    </row>
    <row r="31" spans="1:6" x14ac:dyDescent="0.3">
      <c r="A31" s="6"/>
      <c r="B31" s="6"/>
      <c r="C31" s="21"/>
      <c r="E31" s="22"/>
    </row>
    <row r="32" spans="1:6" x14ac:dyDescent="0.3">
      <c r="A32" s="21"/>
      <c r="B32" s="21"/>
      <c r="C32" s="6"/>
    </row>
    <row r="33" spans="1:6" x14ac:dyDescent="0.3">
      <c r="A33" s="33"/>
      <c r="B33" s="32"/>
      <c r="C33" s="33"/>
      <c r="D33" s="2"/>
      <c r="E33" s="2"/>
      <c r="F33" s="2"/>
    </row>
    <row r="34" spans="1:6" x14ac:dyDescent="0.3">
      <c r="A34" s="32"/>
      <c r="B34" s="32"/>
      <c r="C34" s="33"/>
      <c r="D34" s="2"/>
      <c r="E34" s="2"/>
      <c r="F34" s="2"/>
    </row>
    <row r="35" spans="1:6" x14ac:dyDescent="0.3">
      <c r="A35" s="32"/>
      <c r="B35" s="32"/>
      <c r="C35" s="33"/>
      <c r="D35" s="2"/>
      <c r="E35" s="2"/>
      <c r="F35" s="2"/>
    </row>
    <row r="36" spans="1:6" x14ac:dyDescent="0.3">
      <c r="A36" s="3"/>
      <c r="B36" s="3"/>
      <c r="C36" s="33"/>
      <c r="D36" s="2"/>
      <c r="E36" s="2"/>
      <c r="F36" s="2"/>
    </row>
    <row r="37" spans="1:6" x14ac:dyDescent="0.3">
      <c r="A37" s="32"/>
      <c r="B37" s="32"/>
      <c r="C37" s="2"/>
      <c r="D37" s="2"/>
      <c r="E37" s="2"/>
      <c r="F37" s="2"/>
    </row>
    <row r="38" spans="1:6" x14ac:dyDescent="0.3">
      <c r="A38" s="32"/>
      <c r="B38" s="32"/>
      <c r="C38" s="2"/>
      <c r="D38" s="2"/>
      <c r="E38" s="2"/>
      <c r="F38" s="2"/>
    </row>
    <row r="39" spans="1:6" x14ac:dyDescent="0.3">
      <c r="A39" s="33"/>
      <c r="B39" s="33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/>
      <c r="B43" s="2"/>
      <c r="C43" s="2"/>
      <c r="D43" s="2"/>
      <c r="E43" s="2"/>
      <c r="F43" s="2"/>
    </row>
  </sheetData>
  <mergeCells count="5">
    <mergeCell ref="A1:F1"/>
    <mergeCell ref="E23:F23"/>
    <mergeCell ref="B24:D26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Rushing, Matthew B</dc:creator>
  <cp:lastModifiedBy>Rushing, Matthew B</cp:lastModifiedBy>
  <dcterms:created xsi:type="dcterms:W3CDTF">2024-06-20T21:01:47Z</dcterms:created>
  <dcterms:modified xsi:type="dcterms:W3CDTF">2025-08-21T21:02:12Z</dcterms:modified>
</cp:coreProperties>
</file>